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A PROJEKTY\Pokazowe\EXPO\"/>
    </mc:Choice>
  </mc:AlternateContent>
  <xr:revisionPtr revIDLastSave="0" documentId="13_ncr:1_{B9DFC5D5-1506-4E24-AF98-9B622AE39CCC}" xr6:coauthVersionLast="47" xr6:coauthVersionMax="47" xr10:uidLastSave="{00000000-0000-0000-0000-000000000000}"/>
  <bookViews>
    <workbookView xWindow="-103" yWindow="-103" windowWidth="33120" windowHeight="18000" xr2:uid="{6A1558D0-63F7-464B-BA70-AC69B8300CD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R59" i="1"/>
  <c r="R51" i="1"/>
  <c r="K76" i="1"/>
  <c r="J76" i="1"/>
  <c r="L76" i="1" s="1"/>
  <c r="K75" i="1"/>
  <c r="J75" i="1"/>
  <c r="L75" i="1" s="1"/>
  <c r="K74" i="1"/>
  <c r="Q74" i="1" s="1"/>
  <c r="J74" i="1"/>
  <c r="L73" i="1"/>
  <c r="K73" i="1"/>
  <c r="J73" i="1"/>
  <c r="K72" i="1"/>
  <c r="J72" i="1"/>
  <c r="L72" i="1" s="1"/>
  <c r="L71" i="1"/>
  <c r="K71" i="1"/>
  <c r="J71" i="1"/>
  <c r="K70" i="1"/>
  <c r="J70" i="1"/>
  <c r="L70" i="1" s="1"/>
  <c r="K69" i="1"/>
  <c r="J69" i="1"/>
  <c r="L69" i="1" s="1"/>
  <c r="K68" i="1"/>
  <c r="J68" i="1"/>
  <c r="L68" i="1" s="1"/>
  <c r="K67" i="1"/>
  <c r="J67" i="1"/>
  <c r="L67" i="1" s="1"/>
  <c r="K66" i="1"/>
  <c r="Q66" i="1" s="1"/>
  <c r="J66" i="1"/>
  <c r="L65" i="1"/>
  <c r="K65" i="1"/>
  <c r="J65" i="1"/>
  <c r="K64" i="1"/>
  <c r="J64" i="1"/>
  <c r="L64" i="1" s="1"/>
  <c r="L63" i="1"/>
  <c r="K63" i="1"/>
  <c r="J63" i="1"/>
  <c r="K62" i="1"/>
  <c r="J62" i="1"/>
  <c r="L62" i="1" s="1"/>
  <c r="K61" i="1"/>
  <c r="J61" i="1"/>
  <c r="L61" i="1" s="1"/>
  <c r="K57" i="1"/>
  <c r="J57" i="1"/>
  <c r="L57" i="1" s="1"/>
  <c r="L56" i="1"/>
  <c r="K56" i="1"/>
  <c r="J56" i="1"/>
  <c r="K55" i="1"/>
  <c r="Q55" i="1" s="1"/>
  <c r="J55" i="1"/>
  <c r="K54" i="1"/>
  <c r="J54" i="1"/>
  <c r="L54" i="1" s="1"/>
  <c r="K53" i="1"/>
  <c r="Q53" i="1" s="1"/>
  <c r="J53" i="1"/>
  <c r="L53" i="1" s="1"/>
  <c r="L52" i="1"/>
  <c r="K52" i="1"/>
  <c r="J52" i="1"/>
  <c r="L49" i="1"/>
  <c r="K49" i="1"/>
  <c r="J49" i="1"/>
  <c r="K48" i="1"/>
  <c r="J48" i="1"/>
  <c r="L48" i="1" s="1"/>
  <c r="K47" i="1"/>
  <c r="Q47" i="1" s="1"/>
  <c r="J47" i="1"/>
  <c r="L47" i="1" s="1"/>
  <c r="K46" i="1"/>
  <c r="J46" i="1"/>
  <c r="L46" i="1" s="1"/>
  <c r="K45" i="1"/>
  <c r="J45" i="1"/>
  <c r="L45" i="1" s="1"/>
  <c r="K44" i="1"/>
  <c r="L44" i="1" s="1"/>
  <c r="J44" i="1"/>
  <c r="K43" i="1"/>
  <c r="J43" i="1"/>
  <c r="L43" i="1" s="1"/>
  <c r="K42" i="1"/>
  <c r="J42" i="1"/>
  <c r="L42" i="1" s="1"/>
  <c r="L41" i="1"/>
  <c r="K41" i="1"/>
  <c r="J41" i="1"/>
  <c r="K40" i="1"/>
  <c r="J40" i="1"/>
  <c r="L40" i="1" s="1"/>
  <c r="K39" i="1"/>
  <c r="J39" i="1"/>
  <c r="L39" i="1" s="1"/>
  <c r="K38" i="1"/>
  <c r="J38" i="1"/>
  <c r="L38" i="1" s="1"/>
  <c r="K37" i="1"/>
  <c r="J37" i="1"/>
  <c r="L37" i="1" s="1"/>
  <c r="K36" i="1"/>
  <c r="Q36" i="1" s="1"/>
  <c r="J36" i="1"/>
  <c r="K35" i="1"/>
  <c r="J35" i="1"/>
  <c r="L35" i="1" s="1"/>
  <c r="K34" i="1"/>
  <c r="J34" i="1"/>
  <c r="L34" i="1" s="1"/>
  <c r="L33" i="1"/>
  <c r="K33" i="1"/>
  <c r="J33" i="1"/>
  <c r="K32" i="1"/>
  <c r="J32" i="1"/>
  <c r="L32" i="1" s="1"/>
  <c r="K31" i="1"/>
  <c r="J31" i="1"/>
  <c r="L31" i="1" s="1"/>
  <c r="K30" i="1"/>
  <c r="J30" i="1"/>
  <c r="L30" i="1" s="1"/>
  <c r="K29" i="1"/>
  <c r="J29" i="1"/>
  <c r="L29" i="1" s="1"/>
  <c r="K28" i="1"/>
  <c r="L28" i="1" s="1"/>
  <c r="J28" i="1"/>
  <c r="K27" i="1"/>
  <c r="J27" i="1"/>
  <c r="L27" i="1" s="1"/>
  <c r="K26" i="1"/>
  <c r="J26" i="1"/>
  <c r="L26" i="1" s="1"/>
  <c r="L25" i="1"/>
  <c r="K25" i="1"/>
  <c r="J25" i="1"/>
  <c r="K24" i="1"/>
  <c r="J24" i="1"/>
  <c r="L24" i="1" s="1"/>
  <c r="K23" i="1"/>
  <c r="J23" i="1"/>
  <c r="L23" i="1" s="1"/>
  <c r="K22" i="1"/>
  <c r="J22" i="1"/>
  <c r="L22" i="1" s="1"/>
  <c r="K21" i="1"/>
  <c r="J21" i="1"/>
  <c r="L21" i="1" s="1"/>
  <c r="K20" i="1"/>
  <c r="L20" i="1" s="1"/>
  <c r="J20" i="1"/>
  <c r="K19" i="1"/>
  <c r="J19" i="1"/>
  <c r="L19" i="1" s="1"/>
  <c r="K18" i="1"/>
  <c r="J18" i="1"/>
  <c r="L18" i="1" s="1"/>
  <c r="L17" i="1"/>
  <c r="K17" i="1"/>
  <c r="J17" i="1"/>
  <c r="K16" i="1"/>
  <c r="J16" i="1"/>
  <c r="L16" i="1" s="1"/>
  <c r="K15" i="1"/>
  <c r="J15" i="1"/>
  <c r="L15" i="1" s="1"/>
  <c r="K14" i="1"/>
  <c r="J14" i="1"/>
  <c r="L14" i="1" s="1"/>
  <c r="K11" i="1"/>
  <c r="J11" i="1"/>
  <c r="L11" i="1" s="1"/>
  <c r="K10" i="1"/>
  <c r="J10" i="1"/>
  <c r="L10" i="1" s="1"/>
  <c r="K9" i="1"/>
  <c r="L9" i="1" s="1"/>
  <c r="J9" i="1"/>
  <c r="K8" i="1"/>
  <c r="L8" i="1" s="1"/>
  <c r="J8" i="1"/>
  <c r="K7" i="1"/>
  <c r="J7" i="1"/>
  <c r="L7" i="1" s="1"/>
  <c r="L6" i="1"/>
  <c r="K6" i="1"/>
  <c r="J6" i="1"/>
  <c r="K5" i="1"/>
  <c r="J5" i="1"/>
  <c r="L5" i="1" s="1"/>
  <c r="K4" i="1"/>
  <c r="J4" i="1"/>
  <c r="L4" i="1" s="1"/>
  <c r="K3" i="1"/>
  <c r="J3" i="1"/>
  <c r="L3" i="1" s="1"/>
  <c r="L2" i="1"/>
  <c r="P76" i="1"/>
  <c r="N76" i="1"/>
  <c r="Q76" i="1"/>
  <c r="N48" i="1"/>
  <c r="P48" i="1" s="1"/>
  <c r="Q48" i="1"/>
  <c r="O28" i="1"/>
  <c r="P28" i="1"/>
  <c r="N57" i="1"/>
  <c r="N56" i="1"/>
  <c r="N55" i="1"/>
  <c r="N54" i="1"/>
  <c r="N53" i="1"/>
  <c r="N52" i="1"/>
  <c r="N49" i="1"/>
  <c r="N47" i="1"/>
  <c r="N46" i="1"/>
  <c r="N45" i="1"/>
  <c r="N44" i="1"/>
  <c r="O43" i="1"/>
  <c r="N43" i="1"/>
  <c r="N42" i="1"/>
  <c r="N41" i="1"/>
  <c r="N40" i="1"/>
  <c r="O39" i="1"/>
  <c r="N39" i="1"/>
  <c r="N38" i="1"/>
  <c r="N37" i="1"/>
  <c r="N36" i="1"/>
  <c r="O35" i="1"/>
  <c r="N35" i="1"/>
  <c r="O75" i="1"/>
  <c r="N74" i="1"/>
  <c r="N73" i="1"/>
  <c r="N72" i="1"/>
  <c r="O71" i="1"/>
  <c r="N70" i="1"/>
  <c r="N69" i="1"/>
  <c r="N68" i="1"/>
  <c r="O67" i="1"/>
  <c r="N66" i="1"/>
  <c r="N65" i="1"/>
  <c r="O64" i="1"/>
  <c r="N63" i="1"/>
  <c r="N62" i="1"/>
  <c r="N61" i="1"/>
  <c r="N34" i="1"/>
  <c r="O33" i="1"/>
  <c r="O32" i="1"/>
  <c r="N31" i="1"/>
  <c r="N30" i="1"/>
  <c r="O29" i="1"/>
  <c r="O27" i="1"/>
  <c r="N26" i="1"/>
  <c r="N25" i="1"/>
  <c r="O24" i="1"/>
  <c r="O23" i="1"/>
  <c r="N22" i="1"/>
  <c r="N21" i="1"/>
  <c r="O20" i="1"/>
  <c r="N19" i="1"/>
  <c r="N18" i="1"/>
  <c r="O17" i="1"/>
  <c r="N17" i="1"/>
  <c r="O16" i="1"/>
  <c r="O15" i="1"/>
  <c r="Q57" i="1"/>
  <c r="Q56" i="1"/>
  <c r="Q54" i="1"/>
  <c r="Q52" i="1"/>
  <c r="Q45" i="1"/>
  <c r="R45" i="1" s="1"/>
  <c r="Q46" i="1"/>
  <c r="O14" i="1"/>
  <c r="N14" i="1"/>
  <c r="K2" i="1"/>
  <c r="J2" i="1"/>
  <c r="Q49" i="1"/>
  <c r="Q42" i="1"/>
  <c r="Q41" i="1"/>
  <c r="Q40" i="1"/>
  <c r="Q38" i="1"/>
  <c r="Q37" i="1"/>
  <c r="P75" i="1"/>
  <c r="Q73" i="1"/>
  <c r="Q72" i="1"/>
  <c r="P71" i="1"/>
  <c r="Q70" i="1"/>
  <c r="Q69" i="1"/>
  <c r="Q68" i="1"/>
  <c r="P67" i="1"/>
  <c r="Q65" i="1"/>
  <c r="P64" i="1"/>
  <c r="Q63" i="1"/>
  <c r="Q62" i="1"/>
  <c r="Q61" i="1"/>
  <c r="Q34" i="1"/>
  <c r="P33" i="1"/>
  <c r="P32" i="1"/>
  <c r="Q31" i="1"/>
  <c r="Q30" i="1"/>
  <c r="P29" i="1"/>
  <c r="P27" i="1"/>
  <c r="Q26" i="1"/>
  <c r="Q25" i="1"/>
  <c r="P24" i="1"/>
  <c r="Q22" i="1"/>
  <c r="Q21" i="1"/>
  <c r="P20" i="1"/>
  <c r="Q19" i="1"/>
  <c r="Q18" i="1"/>
  <c r="P16" i="1"/>
  <c r="L66" i="1" l="1"/>
  <c r="L77" i="1" s="1"/>
  <c r="L74" i="1"/>
  <c r="L55" i="1"/>
  <c r="Q28" i="1"/>
  <c r="L36" i="1"/>
  <c r="Q44" i="1"/>
  <c r="Q15" i="1"/>
  <c r="R48" i="1"/>
  <c r="P46" i="1"/>
  <c r="P41" i="1"/>
  <c r="R41" i="1" s="1"/>
  <c r="P38" i="1"/>
  <c r="P61" i="1"/>
  <c r="R61" i="1" s="1"/>
  <c r="P70" i="1"/>
  <c r="R70" i="1" s="1"/>
  <c r="P63" i="1"/>
  <c r="R63" i="1" s="1"/>
  <c r="P37" i="1"/>
  <c r="Q23" i="1"/>
  <c r="R32" i="1"/>
  <c r="P14" i="1"/>
  <c r="Q27" i="1"/>
  <c r="R27" i="1" s="1"/>
  <c r="Q16" i="1"/>
  <c r="R16" i="1" s="1"/>
  <c r="P22" i="1"/>
  <c r="R22" i="1" s="1"/>
  <c r="Q71" i="1"/>
  <c r="R71" i="1" s="1"/>
  <c r="P42" i="1"/>
  <c r="R42" i="1" s="1"/>
  <c r="Q43" i="1"/>
  <c r="Q32" i="1"/>
  <c r="R28" i="1"/>
  <c r="Q20" i="1"/>
  <c r="R20" i="1" s="1"/>
  <c r="Q64" i="1"/>
  <c r="R64" i="1" s="1"/>
  <c r="P68" i="1"/>
  <c r="R68" i="1" s="1"/>
  <c r="Q75" i="1"/>
  <c r="R75" i="1" s="1"/>
  <c r="P44" i="1"/>
  <c r="R44" i="1" s="1"/>
  <c r="P54" i="1"/>
  <c r="R54" i="1" s="1"/>
  <c r="Q14" i="1"/>
  <c r="P17" i="1"/>
  <c r="Q24" i="1"/>
  <c r="R24" i="1" s="1"/>
  <c r="P65" i="1"/>
  <c r="R65" i="1" s="1"/>
  <c r="P72" i="1"/>
  <c r="R72" i="1" s="1"/>
  <c r="Q17" i="1"/>
  <c r="P21" i="1"/>
  <c r="R21" i="1" s="1"/>
  <c r="Q29" i="1"/>
  <c r="R29" i="1" s="1"/>
  <c r="P62" i="1"/>
  <c r="R62" i="1" s="1"/>
  <c r="P69" i="1"/>
  <c r="R69" i="1" s="1"/>
  <c r="P35" i="1"/>
  <c r="P49" i="1"/>
  <c r="P55" i="1"/>
  <c r="R55" i="1" s="1"/>
  <c r="P18" i="1"/>
  <c r="R18" i="1" s="1"/>
  <c r="P25" i="1"/>
  <c r="R25" i="1" s="1"/>
  <c r="Q33" i="1"/>
  <c r="R33" i="1" s="1"/>
  <c r="P73" i="1"/>
  <c r="R73" i="1" s="1"/>
  <c r="Q35" i="1"/>
  <c r="P30" i="1"/>
  <c r="R30" i="1" s="1"/>
  <c r="P66" i="1"/>
  <c r="R66" i="1" s="1"/>
  <c r="P36" i="1"/>
  <c r="R36" i="1" s="1"/>
  <c r="P39" i="1"/>
  <c r="R52" i="1"/>
  <c r="R56" i="1"/>
  <c r="P26" i="1"/>
  <c r="R26" i="1" s="1"/>
  <c r="P34" i="1"/>
  <c r="R34" i="1" s="1"/>
  <c r="Q39" i="1"/>
  <c r="P15" i="1"/>
  <c r="P19" i="1"/>
  <c r="R19" i="1" s="1"/>
  <c r="P23" i="1"/>
  <c r="P31" i="1"/>
  <c r="R31" i="1" s="1"/>
  <c r="Q67" i="1"/>
  <c r="R67" i="1" s="1"/>
  <c r="P74" i="1"/>
  <c r="R74" i="1" s="1"/>
  <c r="P40" i="1"/>
  <c r="R40" i="1" s="1"/>
  <c r="P43" i="1"/>
  <c r="P53" i="1"/>
  <c r="R53" i="1" s="1"/>
  <c r="P57" i="1"/>
  <c r="R57" i="1" s="1"/>
  <c r="R37" i="1"/>
  <c r="R46" i="1"/>
  <c r="R38" i="1"/>
  <c r="R47" i="1"/>
  <c r="R15" i="1" l="1"/>
  <c r="R23" i="1"/>
  <c r="R78" i="1"/>
  <c r="R43" i="1"/>
  <c r="R39" i="1"/>
  <c r="L58" i="1"/>
  <c r="R35" i="1"/>
  <c r="L12" i="1"/>
</calcChain>
</file>

<file path=xl/sharedStrings.xml><?xml version="1.0" encoding="utf-8"?>
<sst xmlns="http://schemas.openxmlformats.org/spreadsheetml/2006/main" count="342" uniqueCount="48">
  <si>
    <t xml:space="preserve">   </t>
  </si>
  <si>
    <t>—</t>
  </si>
  <si>
    <t>=</t>
  </si>
  <si>
    <t>Bok</t>
  </si>
  <si>
    <t>Półka</t>
  </si>
  <si>
    <t>Wieniec dolny</t>
  </si>
  <si>
    <t>Wieniec górny</t>
  </si>
  <si>
    <t>D2</t>
  </si>
  <si>
    <t>D4</t>
  </si>
  <si>
    <t>D5</t>
  </si>
  <si>
    <t>D6</t>
  </si>
  <si>
    <t>S1</t>
  </si>
  <si>
    <t>S2</t>
  </si>
  <si>
    <t>S3</t>
  </si>
  <si>
    <t>S4</t>
  </si>
  <si>
    <t>W1</t>
  </si>
  <si>
    <t>W2</t>
  </si>
  <si>
    <t>W3</t>
  </si>
  <si>
    <t>D1</t>
  </si>
  <si>
    <t>szafka</t>
  </si>
  <si>
    <t>nazwa</t>
  </si>
  <si>
    <t>wys.</t>
  </si>
  <si>
    <t>szer.</t>
  </si>
  <si>
    <t>gr.</t>
  </si>
  <si>
    <t>ilość</t>
  </si>
  <si>
    <t>materiał/kolor</t>
  </si>
  <si>
    <t>Plecy</t>
  </si>
  <si>
    <t>Listwa</t>
  </si>
  <si>
    <t>Trawers</t>
  </si>
  <si>
    <t>Wieniec G</t>
  </si>
  <si>
    <t>PCV</t>
  </si>
  <si>
    <t>pcv</t>
  </si>
  <si>
    <t>płyta meblowa</t>
  </si>
  <si>
    <t>HDF 3mm</t>
  </si>
  <si>
    <t>razem/m2</t>
  </si>
  <si>
    <t>razem PCV/mb</t>
  </si>
  <si>
    <t>Blenda okap</t>
  </si>
  <si>
    <t>Blenda komin</t>
  </si>
  <si>
    <t>Bok komin</t>
  </si>
  <si>
    <t>W5</t>
  </si>
  <si>
    <t>Dno szuflady</t>
  </si>
  <si>
    <t xml:space="preserve">Scianka tylna </t>
  </si>
  <si>
    <t>W6</t>
  </si>
  <si>
    <t>Blenda indukcji</t>
  </si>
  <si>
    <t>płyta meblowa drewnopodobna EGGER</t>
  </si>
  <si>
    <t>W1-W4</t>
  </si>
  <si>
    <t>Blenda G techniczna</t>
  </si>
  <si>
    <t>S1-S3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</si>
</sst>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858F-D511-49A0-9E9A-6EF3578D9266}">
  <dimension ref="A1:R78"/>
  <sheetViews>
    <sheetView tabSelected="1" topLeftCell="A40" zoomScale="85" zoomScaleNormal="85" workbookViewId="0">
      <selection activeCell="R78" sqref="R78"/>
    </sheetView>
  </sheetViews>
  <sheetFormatPr defaultRowHeight="14.6" x14ac:dyDescent="0.4"/>
  <cols>
    <col min="1" max="1" width="5.3046875" customWidth="1"/>
    <col min="2" max="2" width="15.84375" customWidth="1"/>
    <col min="3" max="3" width="6.84375" customWidth="1"/>
    <col min="4" max="4" width="5" customWidth="1"/>
    <col min="5" max="5" width="7.23046875" customWidth="1"/>
    <col min="6" max="6" width="6.84375" customWidth="1"/>
    <col min="7" max="7" width="4.4609375" style="3" customWidth="1"/>
    <col min="8" max="8" width="6.07421875" customWidth="1"/>
    <col min="9" max="9" width="19.4609375" customWidth="1"/>
    <col min="10" max="11" width="9.23046875" customWidth="1"/>
    <col min="13" max="13" width="9.23046875" customWidth="1"/>
    <col min="14" max="17" width="9.23046875" hidden="1" customWidth="1"/>
  </cols>
  <sheetData>
    <row r="1" spans="1:18" x14ac:dyDescent="0.4">
      <c r="A1" s="1" t="s">
        <v>19</v>
      </c>
      <c r="B1" s="1" t="s">
        <v>20</v>
      </c>
      <c r="C1" s="1" t="s">
        <v>21</v>
      </c>
      <c r="D1" s="1" t="s">
        <v>30</v>
      </c>
      <c r="E1" s="1" t="s">
        <v>22</v>
      </c>
      <c r="F1" s="1" t="s">
        <v>31</v>
      </c>
      <c r="G1" s="2" t="s">
        <v>23</v>
      </c>
      <c r="H1" s="1" t="s">
        <v>24</v>
      </c>
      <c r="I1" s="1" t="s">
        <v>25</v>
      </c>
    </row>
    <row r="2" spans="1:18" x14ac:dyDescent="0.4">
      <c r="A2" t="s">
        <v>18</v>
      </c>
      <c r="B2" t="s">
        <v>26</v>
      </c>
      <c r="C2">
        <v>787</v>
      </c>
      <c r="D2" t="s">
        <v>0</v>
      </c>
      <c r="E2">
        <v>399</v>
      </c>
      <c r="F2" t="s">
        <v>0</v>
      </c>
      <c r="G2" s="3">
        <v>3</v>
      </c>
      <c r="H2">
        <v>1</v>
      </c>
      <c r="I2" t="s">
        <v>33</v>
      </c>
      <c r="J2">
        <f t="shared" ref="J2" si="0">C2/1000</f>
        <v>0.78700000000000003</v>
      </c>
      <c r="K2">
        <f t="shared" ref="K2" si="1">E2/1000</f>
        <v>0.39900000000000002</v>
      </c>
      <c r="L2" s="4">
        <f>J2*K2*H2</f>
        <v>0.31401300000000004</v>
      </c>
    </row>
    <row r="3" spans="1:18" x14ac:dyDescent="0.4">
      <c r="A3" t="s">
        <v>8</v>
      </c>
      <c r="B3" t="s">
        <v>26</v>
      </c>
      <c r="C3">
        <v>787</v>
      </c>
      <c r="D3" t="s">
        <v>0</v>
      </c>
      <c r="E3">
        <v>299</v>
      </c>
      <c r="F3" t="s">
        <v>0</v>
      </c>
      <c r="G3" s="3">
        <v>3</v>
      </c>
      <c r="H3">
        <v>1</v>
      </c>
      <c r="I3" t="s">
        <v>33</v>
      </c>
      <c r="J3">
        <f t="shared" ref="J3:J11" si="2">C3/1000</f>
        <v>0.78700000000000003</v>
      </c>
      <c r="K3">
        <f t="shared" ref="K3:K11" si="3">E3/1000</f>
        <v>0.29899999999999999</v>
      </c>
      <c r="L3" s="4">
        <f t="shared" ref="L3:L11" si="4">J3*K3*H3</f>
        <v>0.23531299999999999</v>
      </c>
    </row>
    <row r="4" spans="1:18" x14ac:dyDescent="0.4">
      <c r="A4" t="s">
        <v>9</v>
      </c>
      <c r="B4" t="s">
        <v>26</v>
      </c>
      <c r="C4">
        <v>787</v>
      </c>
      <c r="D4" t="s">
        <v>0</v>
      </c>
      <c r="E4">
        <v>599</v>
      </c>
      <c r="F4" t="s">
        <v>0</v>
      </c>
      <c r="G4" s="3">
        <v>3</v>
      </c>
      <c r="H4">
        <v>1</v>
      </c>
      <c r="I4" t="s">
        <v>33</v>
      </c>
      <c r="J4">
        <f t="shared" si="2"/>
        <v>0.78700000000000003</v>
      </c>
      <c r="K4">
        <f t="shared" si="3"/>
        <v>0.59899999999999998</v>
      </c>
      <c r="L4" s="4">
        <f t="shared" si="4"/>
        <v>0.47141300000000003</v>
      </c>
    </row>
    <row r="5" spans="1:18" x14ac:dyDescent="0.4">
      <c r="A5" t="s">
        <v>10</v>
      </c>
      <c r="B5" t="s">
        <v>26</v>
      </c>
      <c r="C5">
        <v>787</v>
      </c>
      <c r="D5" t="s">
        <v>0</v>
      </c>
      <c r="E5">
        <v>599</v>
      </c>
      <c r="F5" t="s">
        <v>0</v>
      </c>
      <c r="G5" s="3">
        <v>3</v>
      </c>
      <c r="H5">
        <v>1</v>
      </c>
      <c r="I5" t="s">
        <v>33</v>
      </c>
      <c r="J5">
        <f t="shared" si="2"/>
        <v>0.78700000000000003</v>
      </c>
      <c r="K5">
        <f t="shared" si="3"/>
        <v>0.59899999999999998</v>
      </c>
      <c r="L5" s="4">
        <f t="shared" si="4"/>
        <v>0.47141300000000003</v>
      </c>
    </row>
    <row r="6" spans="1:18" x14ac:dyDescent="0.4">
      <c r="A6" t="s">
        <v>11</v>
      </c>
      <c r="B6" t="s">
        <v>26</v>
      </c>
      <c r="C6">
        <v>464</v>
      </c>
      <c r="D6" t="s">
        <v>0</v>
      </c>
      <c r="E6">
        <v>564</v>
      </c>
      <c r="F6" t="s">
        <v>0</v>
      </c>
      <c r="G6" s="3">
        <v>3</v>
      </c>
      <c r="H6">
        <v>1</v>
      </c>
      <c r="I6" t="s">
        <v>33</v>
      </c>
      <c r="J6">
        <f t="shared" si="2"/>
        <v>0.46400000000000002</v>
      </c>
      <c r="K6">
        <f t="shared" si="3"/>
        <v>0.56399999999999995</v>
      </c>
      <c r="L6" s="4">
        <f t="shared" si="4"/>
        <v>0.26169599999999998</v>
      </c>
    </row>
    <row r="7" spans="1:18" x14ac:dyDescent="0.4">
      <c r="A7" t="s">
        <v>13</v>
      </c>
      <c r="B7" t="s">
        <v>26</v>
      </c>
      <c r="C7">
        <v>845</v>
      </c>
      <c r="D7" t="s">
        <v>0</v>
      </c>
      <c r="E7">
        <v>599</v>
      </c>
      <c r="F7" t="s">
        <v>0</v>
      </c>
      <c r="G7" s="3">
        <v>3</v>
      </c>
      <c r="H7">
        <v>1</v>
      </c>
      <c r="I7" t="s">
        <v>33</v>
      </c>
      <c r="J7">
        <f t="shared" si="2"/>
        <v>0.84499999999999997</v>
      </c>
      <c r="K7">
        <f t="shared" si="3"/>
        <v>0.59899999999999998</v>
      </c>
      <c r="L7" s="4">
        <f t="shared" si="4"/>
        <v>0.50615499999999991</v>
      </c>
    </row>
    <row r="8" spans="1:18" x14ac:dyDescent="0.4">
      <c r="A8" t="s">
        <v>14</v>
      </c>
      <c r="B8" t="s">
        <v>26</v>
      </c>
      <c r="C8">
        <v>1135</v>
      </c>
      <c r="D8" t="s">
        <v>0</v>
      </c>
      <c r="E8">
        <v>599</v>
      </c>
      <c r="F8" t="s">
        <v>0</v>
      </c>
      <c r="G8" s="3">
        <v>3</v>
      </c>
      <c r="H8">
        <v>1</v>
      </c>
      <c r="I8" t="s">
        <v>33</v>
      </c>
      <c r="J8">
        <f t="shared" si="2"/>
        <v>1.135</v>
      </c>
      <c r="K8">
        <f t="shared" si="3"/>
        <v>0.59899999999999998</v>
      </c>
      <c r="L8" s="4">
        <f t="shared" si="4"/>
        <v>0.67986499999999994</v>
      </c>
    </row>
    <row r="9" spans="1:18" x14ac:dyDescent="0.4">
      <c r="A9" t="s">
        <v>15</v>
      </c>
      <c r="B9" t="s">
        <v>26</v>
      </c>
      <c r="C9">
        <v>1031</v>
      </c>
      <c r="D9" t="s">
        <v>0</v>
      </c>
      <c r="E9">
        <v>855</v>
      </c>
      <c r="F9" t="s">
        <v>0</v>
      </c>
      <c r="G9" s="3">
        <v>3</v>
      </c>
      <c r="H9">
        <v>1</v>
      </c>
      <c r="I9" t="s">
        <v>33</v>
      </c>
      <c r="J9">
        <f t="shared" si="2"/>
        <v>1.0309999999999999</v>
      </c>
      <c r="K9">
        <f t="shared" si="3"/>
        <v>0.85499999999999998</v>
      </c>
      <c r="L9" s="4">
        <f t="shared" si="4"/>
        <v>0.88150499999999987</v>
      </c>
    </row>
    <row r="10" spans="1:18" x14ac:dyDescent="0.4">
      <c r="A10" t="s">
        <v>16</v>
      </c>
      <c r="B10" t="s">
        <v>26</v>
      </c>
      <c r="C10">
        <v>1031</v>
      </c>
      <c r="D10" t="s">
        <v>0</v>
      </c>
      <c r="E10">
        <v>855</v>
      </c>
      <c r="F10" t="s">
        <v>0</v>
      </c>
      <c r="G10" s="3">
        <v>3</v>
      </c>
      <c r="H10">
        <v>1</v>
      </c>
      <c r="I10" t="s">
        <v>33</v>
      </c>
      <c r="J10">
        <f t="shared" si="2"/>
        <v>1.0309999999999999</v>
      </c>
      <c r="K10">
        <f t="shared" si="3"/>
        <v>0.85499999999999998</v>
      </c>
      <c r="L10" s="4">
        <f t="shared" si="4"/>
        <v>0.88150499999999987</v>
      </c>
    </row>
    <row r="11" spans="1:18" x14ac:dyDescent="0.4">
      <c r="A11" t="s">
        <v>17</v>
      </c>
      <c r="B11" t="s">
        <v>26</v>
      </c>
      <c r="C11">
        <v>1031</v>
      </c>
      <c r="D11" t="s">
        <v>0</v>
      </c>
      <c r="E11">
        <v>580</v>
      </c>
      <c r="F11" t="s">
        <v>0</v>
      </c>
      <c r="G11" s="3">
        <v>3</v>
      </c>
      <c r="H11">
        <v>1</v>
      </c>
      <c r="I11" t="s">
        <v>33</v>
      </c>
      <c r="J11">
        <f t="shared" si="2"/>
        <v>1.0309999999999999</v>
      </c>
      <c r="K11">
        <f t="shared" si="3"/>
        <v>0.57999999999999996</v>
      </c>
      <c r="L11" s="4">
        <f t="shared" si="4"/>
        <v>0.59797999999999996</v>
      </c>
    </row>
    <row r="12" spans="1:18" x14ac:dyDescent="0.4">
      <c r="K12" s="7" t="s">
        <v>34</v>
      </c>
      <c r="L12" s="5">
        <f>SUM(L2:L11)</f>
        <v>5.3008579999999998</v>
      </c>
    </row>
    <row r="13" spans="1:18" x14ac:dyDescent="0.4">
      <c r="I13" s="7"/>
      <c r="L13" s="5"/>
    </row>
    <row r="14" spans="1:18" x14ac:dyDescent="0.4">
      <c r="A14" t="s">
        <v>18</v>
      </c>
      <c r="B14" t="s">
        <v>3</v>
      </c>
      <c r="C14">
        <v>788</v>
      </c>
      <c r="D14" t="s">
        <v>1</v>
      </c>
      <c r="E14">
        <v>510</v>
      </c>
      <c r="G14" s="3">
        <v>18</v>
      </c>
      <c r="H14">
        <v>2</v>
      </c>
      <c r="I14" t="s">
        <v>32</v>
      </c>
      <c r="J14">
        <f t="shared" ref="J14:J49" si="5">C14/1000</f>
        <v>0.78800000000000003</v>
      </c>
      <c r="K14">
        <f t="shared" ref="K14:K49" si="6">E14/1000</f>
        <v>0.51</v>
      </c>
      <c r="L14" s="4">
        <f t="shared" ref="L14:L49" si="7">J14*K14*H14</f>
        <v>0.80376000000000003</v>
      </c>
      <c r="N14">
        <f>_xlfn.IFS(D14="—",1,D14="=",2,D14=0,"")</f>
        <v>1</v>
      </c>
      <c r="O14" t="str">
        <f>_xlfn.IFS(F14="—",1,F14="=",2,F14=0,"")</f>
        <v/>
      </c>
      <c r="P14">
        <f>N14*J14*H14</f>
        <v>1.5760000000000001</v>
      </c>
      <c r="Q14" t="e">
        <f>O14*K14*H14</f>
        <v>#VALUE!</v>
      </c>
    </row>
    <row r="15" spans="1:18" x14ac:dyDescent="0.4">
      <c r="A15" t="s">
        <v>18</v>
      </c>
      <c r="B15" t="s">
        <v>27</v>
      </c>
      <c r="C15">
        <v>100</v>
      </c>
      <c r="D15" t="s">
        <v>0</v>
      </c>
      <c r="E15">
        <v>364</v>
      </c>
      <c r="F15" t="s">
        <v>2</v>
      </c>
      <c r="G15" s="3">
        <v>18</v>
      </c>
      <c r="H15">
        <v>1</v>
      </c>
      <c r="I15" t="s">
        <v>32</v>
      </c>
      <c r="J15">
        <f t="shared" si="5"/>
        <v>0.1</v>
      </c>
      <c r="K15">
        <f t="shared" si="6"/>
        <v>0.36399999999999999</v>
      </c>
      <c r="L15" s="4">
        <f t="shared" si="7"/>
        <v>3.6400000000000002E-2</v>
      </c>
      <c r="O15">
        <f t="shared" ref="O15:O43" si="8">_xlfn.IFS(F15="—",1,F15="=",2,F15=0,"")</f>
        <v>2</v>
      </c>
      <c r="P15">
        <f t="shared" ref="P15:P49" si="9">N15*J15*H15</f>
        <v>0</v>
      </c>
      <c r="Q15">
        <f t="shared" ref="Q15:Q49" si="10">O15*K15*H15</f>
        <v>0.72799999999999998</v>
      </c>
      <c r="R15">
        <f t="shared" ref="R15:R47" si="11">P15+Q15</f>
        <v>0.72799999999999998</v>
      </c>
    </row>
    <row r="16" spans="1:18" x14ac:dyDescent="0.4">
      <c r="A16" t="s">
        <v>18</v>
      </c>
      <c r="B16" t="s">
        <v>27</v>
      </c>
      <c r="C16">
        <v>100</v>
      </c>
      <c r="D16" t="s">
        <v>0</v>
      </c>
      <c r="E16">
        <v>364</v>
      </c>
      <c r="F16" t="s">
        <v>1</v>
      </c>
      <c r="G16" s="3">
        <v>18</v>
      </c>
      <c r="H16">
        <v>1</v>
      </c>
      <c r="I16" t="s">
        <v>32</v>
      </c>
      <c r="J16">
        <f t="shared" si="5"/>
        <v>0.1</v>
      </c>
      <c r="K16">
        <f t="shared" si="6"/>
        <v>0.36399999999999999</v>
      </c>
      <c r="L16" s="4">
        <f t="shared" si="7"/>
        <v>3.6400000000000002E-2</v>
      </c>
      <c r="O16">
        <f t="shared" si="8"/>
        <v>1</v>
      </c>
      <c r="P16">
        <f t="shared" si="9"/>
        <v>0</v>
      </c>
      <c r="Q16">
        <f t="shared" si="10"/>
        <v>0.36399999999999999</v>
      </c>
      <c r="R16">
        <f t="shared" si="11"/>
        <v>0.36399999999999999</v>
      </c>
    </row>
    <row r="17" spans="1:18" x14ac:dyDescent="0.4">
      <c r="A17" t="s">
        <v>18</v>
      </c>
      <c r="B17" t="s">
        <v>4</v>
      </c>
      <c r="C17">
        <v>363</v>
      </c>
      <c r="D17" t="s">
        <v>1</v>
      </c>
      <c r="E17">
        <v>500</v>
      </c>
      <c r="G17" s="3">
        <v>18</v>
      </c>
      <c r="H17">
        <v>1</v>
      </c>
      <c r="I17" t="s">
        <v>32</v>
      </c>
      <c r="J17">
        <f t="shared" si="5"/>
        <v>0.36299999999999999</v>
      </c>
      <c r="K17">
        <f t="shared" si="6"/>
        <v>0.5</v>
      </c>
      <c r="L17" s="4">
        <f t="shared" si="7"/>
        <v>0.18149999999999999</v>
      </c>
      <c r="N17">
        <f t="shared" ref="N17:N49" si="12">_xlfn.IFS(D17="—",1,D17="=",2,D17=0,"")</f>
        <v>1</v>
      </c>
      <c r="O17" t="str">
        <f t="shared" si="8"/>
        <v/>
      </c>
      <c r="P17">
        <f t="shared" si="9"/>
        <v>0.36299999999999999</v>
      </c>
      <c r="Q17" t="e">
        <f t="shared" si="10"/>
        <v>#VALUE!</v>
      </c>
    </row>
    <row r="18" spans="1:18" x14ac:dyDescent="0.4">
      <c r="A18" t="s">
        <v>18</v>
      </c>
      <c r="B18" t="s">
        <v>5</v>
      </c>
      <c r="C18">
        <v>364</v>
      </c>
      <c r="D18" t="s">
        <v>1</v>
      </c>
      <c r="E18">
        <v>510</v>
      </c>
      <c r="F18" t="s">
        <v>0</v>
      </c>
      <c r="G18" s="3">
        <v>18</v>
      </c>
      <c r="H18">
        <v>1</v>
      </c>
      <c r="I18" t="s">
        <v>32</v>
      </c>
      <c r="J18">
        <f t="shared" si="5"/>
        <v>0.36399999999999999</v>
      </c>
      <c r="K18">
        <f t="shared" si="6"/>
        <v>0.51</v>
      </c>
      <c r="L18" s="4">
        <f t="shared" si="7"/>
        <v>0.18564</v>
      </c>
      <c r="N18">
        <f t="shared" si="12"/>
        <v>1</v>
      </c>
      <c r="P18">
        <f t="shared" si="9"/>
        <v>0.36399999999999999</v>
      </c>
      <c r="Q18">
        <f t="shared" si="10"/>
        <v>0</v>
      </c>
      <c r="R18">
        <f t="shared" si="11"/>
        <v>0.36399999999999999</v>
      </c>
    </row>
    <row r="19" spans="1:18" x14ac:dyDescent="0.4">
      <c r="A19" t="s">
        <v>7</v>
      </c>
      <c r="B19" t="s">
        <v>3</v>
      </c>
      <c r="C19">
        <v>788</v>
      </c>
      <c r="D19" t="s">
        <v>1</v>
      </c>
      <c r="E19">
        <v>530</v>
      </c>
      <c r="F19" t="s">
        <v>0</v>
      </c>
      <c r="G19" s="3">
        <v>18</v>
      </c>
      <c r="H19">
        <v>2</v>
      </c>
      <c r="I19" t="s">
        <v>32</v>
      </c>
      <c r="J19">
        <f t="shared" si="5"/>
        <v>0.78800000000000003</v>
      </c>
      <c r="K19">
        <f t="shared" si="6"/>
        <v>0.53</v>
      </c>
      <c r="L19" s="4">
        <f t="shared" si="7"/>
        <v>0.83528000000000002</v>
      </c>
      <c r="N19">
        <f t="shared" si="12"/>
        <v>1</v>
      </c>
      <c r="P19">
        <f t="shared" si="9"/>
        <v>1.5760000000000001</v>
      </c>
      <c r="Q19">
        <f t="shared" si="10"/>
        <v>0</v>
      </c>
      <c r="R19">
        <f t="shared" si="11"/>
        <v>1.5760000000000001</v>
      </c>
    </row>
    <row r="20" spans="1:18" x14ac:dyDescent="0.4">
      <c r="A20" t="s">
        <v>7</v>
      </c>
      <c r="B20" t="s">
        <v>28</v>
      </c>
      <c r="C20">
        <v>100</v>
      </c>
      <c r="D20" t="s">
        <v>0</v>
      </c>
      <c r="E20">
        <v>564</v>
      </c>
      <c r="F20" t="s">
        <v>2</v>
      </c>
      <c r="G20" s="3">
        <v>18</v>
      </c>
      <c r="H20">
        <v>2</v>
      </c>
      <c r="I20" t="s">
        <v>32</v>
      </c>
      <c r="J20">
        <f t="shared" si="5"/>
        <v>0.1</v>
      </c>
      <c r="K20">
        <f t="shared" si="6"/>
        <v>0.56399999999999995</v>
      </c>
      <c r="L20" s="4">
        <f t="shared" si="7"/>
        <v>0.1128</v>
      </c>
      <c r="O20">
        <f t="shared" si="8"/>
        <v>2</v>
      </c>
      <c r="P20">
        <f t="shared" si="9"/>
        <v>0</v>
      </c>
      <c r="Q20">
        <f t="shared" si="10"/>
        <v>2.2559999999999998</v>
      </c>
      <c r="R20">
        <f t="shared" si="11"/>
        <v>2.2559999999999998</v>
      </c>
    </row>
    <row r="21" spans="1:18" x14ac:dyDescent="0.4">
      <c r="A21" t="s">
        <v>7</v>
      </c>
      <c r="B21" t="s">
        <v>5</v>
      </c>
      <c r="C21">
        <v>564</v>
      </c>
      <c r="D21" t="s">
        <v>1</v>
      </c>
      <c r="E21">
        <v>530</v>
      </c>
      <c r="F21" t="s">
        <v>0</v>
      </c>
      <c r="G21" s="3">
        <v>18</v>
      </c>
      <c r="H21">
        <v>1</v>
      </c>
      <c r="I21" t="s">
        <v>32</v>
      </c>
      <c r="J21">
        <f t="shared" si="5"/>
        <v>0.56399999999999995</v>
      </c>
      <c r="K21">
        <f t="shared" si="6"/>
        <v>0.53</v>
      </c>
      <c r="L21" s="4">
        <f t="shared" si="7"/>
        <v>0.29891999999999996</v>
      </c>
      <c r="N21">
        <f t="shared" si="12"/>
        <v>1</v>
      </c>
      <c r="P21">
        <f t="shared" si="9"/>
        <v>0.56399999999999995</v>
      </c>
      <c r="Q21">
        <f t="shared" si="10"/>
        <v>0</v>
      </c>
      <c r="R21">
        <f t="shared" si="11"/>
        <v>0.56399999999999995</v>
      </c>
    </row>
    <row r="22" spans="1:18" x14ac:dyDescent="0.4">
      <c r="A22" t="s">
        <v>8</v>
      </c>
      <c r="B22" t="s">
        <v>3</v>
      </c>
      <c r="C22">
        <v>788</v>
      </c>
      <c r="D22" t="s">
        <v>1</v>
      </c>
      <c r="E22">
        <v>510</v>
      </c>
      <c r="F22" t="s">
        <v>0</v>
      </c>
      <c r="G22" s="3">
        <v>18</v>
      </c>
      <c r="H22">
        <v>2</v>
      </c>
      <c r="I22" t="s">
        <v>32</v>
      </c>
      <c r="J22">
        <f t="shared" si="5"/>
        <v>0.78800000000000003</v>
      </c>
      <c r="K22">
        <f t="shared" si="6"/>
        <v>0.51</v>
      </c>
      <c r="L22" s="4">
        <f t="shared" si="7"/>
        <v>0.80376000000000003</v>
      </c>
      <c r="N22">
        <f t="shared" si="12"/>
        <v>1</v>
      </c>
      <c r="P22">
        <f t="shared" si="9"/>
        <v>1.5760000000000001</v>
      </c>
      <c r="Q22">
        <f t="shared" si="10"/>
        <v>0</v>
      </c>
      <c r="R22">
        <f t="shared" si="11"/>
        <v>1.5760000000000001</v>
      </c>
    </row>
    <row r="23" spans="1:18" x14ac:dyDescent="0.4">
      <c r="A23" t="s">
        <v>8</v>
      </c>
      <c r="B23" t="s">
        <v>27</v>
      </c>
      <c r="C23">
        <v>100</v>
      </c>
      <c r="D23" t="s">
        <v>0</v>
      </c>
      <c r="E23">
        <v>264</v>
      </c>
      <c r="F23" t="s">
        <v>2</v>
      </c>
      <c r="G23" s="3">
        <v>18</v>
      </c>
      <c r="H23">
        <v>1</v>
      </c>
      <c r="I23" t="s">
        <v>32</v>
      </c>
      <c r="J23">
        <f t="shared" si="5"/>
        <v>0.1</v>
      </c>
      <c r="K23">
        <f t="shared" si="6"/>
        <v>0.26400000000000001</v>
      </c>
      <c r="L23" s="4">
        <f t="shared" si="7"/>
        <v>2.6400000000000003E-2</v>
      </c>
      <c r="O23">
        <f t="shared" si="8"/>
        <v>2</v>
      </c>
      <c r="P23">
        <f t="shared" si="9"/>
        <v>0</v>
      </c>
      <c r="Q23">
        <f t="shared" si="10"/>
        <v>0.52800000000000002</v>
      </c>
      <c r="R23">
        <f t="shared" si="11"/>
        <v>0.52800000000000002</v>
      </c>
    </row>
    <row r="24" spans="1:18" x14ac:dyDescent="0.4">
      <c r="A24" t="s">
        <v>8</v>
      </c>
      <c r="B24" t="s">
        <v>27</v>
      </c>
      <c r="C24">
        <v>100</v>
      </c>
      <c r="D24" t="s">
        <v>0</v>
      </c>
      <c r="E24">
        <v>264</v>
      </c>
      <c r="F24" t="s">
        <v>1</v>
      </c>
      <c r="G24" s="3">
        <v>18</v>
      </c>
      <c r="H24">
        <v>1</v>
      </c>
      <c r="I24" t="s">
        <v>32</v>
      </c>
      <c r="J24">
        <f t="shared" si="5"/>
        <v>0.1</v>
      </c>
      <c r="K24">
        <f t="shared" si="6"/>
        <v>0.26400000000000001</v>
      </c>
      <c r="L24" s="4">
        <f t="shared" si="7"/>
        <v>2.6400000000000003E-2</v>
      </c>
      <c r="O24">
        <f t="shared" si="8"/>
        <v>1</v>
      </c>
      <c r="P24">
        <f t="shared" si="9"/>
        <v>0</v>
      </c>
      <c r="Q24">
        <f t="shared" si="10"/>
        <v>0.26400000000000001</v>
      </c>
      <c r="R24">
        <f t="shared" si="11"/>
        <v>0.26400000000000001</v>
      </c>
    </row>
    <row r="25" spans="1:18" x14ac:dyDescent="0.4">
      <c r="A25" t="s">
        <v>8</v>
      </c>
      <c r="B25" t="s">
        <v>5</v>
      </c>
      <c r="C25">
        <v>264</v>
      </c>
      <c r="D25" t="s">
        <v>1</v>
      </c>
      <c r="E25">
        <v>510</v>
      </c>
      <c r="F25" t="s">
        <v>0</v>
      </c>
      <c r="G25" s="3">
        <v>18</v>
      </c>
      <c r="H25">
        <v>1</v>
      </c>
      <c r="I25" t="s">
        <v>32</v>
      </c>
      <c r="J25">
        <f t="shared" si="5"/>
        <v>0.26400000000000001</v>
      </c>
      <c r="K25">
        <f t="shared" si="6"/>
        <v>0.51</v>
      </c>
      <c r="L25" s="4">
        <f t="shared" si="7"/>
        <v>0.13464000000000001</v>
      </c>
      <c r="N25">
        <f t="shared" si="12"/>
        <v>1</v>
      </c>
      <c r="P25">
        <f t="shared" si="9"/>
        <v>0.26400000000000001</v>
      </c>
      <c r="Q25">
        <f t="shared" si="10"/>
        <v>0</v>
      </c>
      <c r="R25">
        <f t="shared" si="11"/>
        <v>0.26400000000000001</v>
      </c>
    </row>
    <row r="26" spans="1:18" x14ac:dyDescent="0.4">
      <c r="A26" t="s">
        <v>9</v>
      </c>
      <c r="B26" t="s">
        <v>3</v>
      </c>
      <c r="C26">
        <v>788</v>
      </c>
      <c r="D26" t="s">
        <v>1</v>
      </c>
      <c r="E26">
        <v>510</v>
      </c>
      <c r="F26" t="s">
        <v>0</v>
      </c>
      <c r="G26" s="3">
        <v>18</v>
      </c>
      <c r="H26">
        <v>2</v>
      </c>
      <c r="I26" t="s">
        <v>32</v>
      </c>
      <c r="J26">
        <f t="shared" si="5"/>
        <v>0.78800000000000003</v>
      </c>
      <c r="K26">
        <f t="shared" si="6"/>
        <v>0.51</v>
      </c>
      <c r="L26" s="4">
        <f t="shared" si="7"/>
        <v>0.80376000000000003</v>
      </c>
      <c r="N26">
        <f t="shared" si="12"/>
        <v>1</v>
      </c>
      <c r="P26">
        <f t="shared" si="9"/>
        <v>1.5760000000000001</v>
      </c>
      <c r="Q26">
        <f t="shared" si="10"/>
        <v>0</v>
      </c>
      <c r="R26">
        <f t="shared" si="11"/>
        <v>1.5760000000000001</v>
      </c>
    </row>
    <row r="27" spans="1:18" x14ac:dyDescent="0.4">
      <c r="A27" t="s">
        <v>9</v>
      </c>
      <c r="B27" t="s">
        <v>27</v>
      </c>
      <c r="C27">
        <v>100</v>
      </c>
      <c r="D27" t="s">
        <v>0</v>
      </c>
      <c r="E27">
        <v>564</v>
      </c>
      <c r="F27" t="s">
        <v>2</v>
      </c>
      <c r="G27" s="3">
        <v>18</v>
      </c>
      <c r="H27">
        <v>1</v>
      </c>
      <c r="I27" t="s">
        <v>32</v>
      </c>
      <c r="J27">
        <f t="shared" si="5"/>
        <v>0.1</v>
      </c>
      <c r="K27">
        <f t="shared" si="6"/>
        <v>0.56399999999999995</v>
      </c>
      <c r="L27" s="4">
        <f t="shared" si="7"/>
        <v>5.6399999999999999E-2</v>
      </c>
      <c r="O27">
        <f t="shared" si="8"/>
        <v>2</v>
      </c>
      <c r="P27">
        <f t="shared" si="9"/>
        <v>0</v>
      </c>
      <c r="Q27">
        <f t="shared" si="10"/>
        <v>1.1279999999999999</v>
      </c>
      <c r="R27">
        <f t="shared" si="11"/>
        <v>1.1279999999999999</v>
      </c>
    </row>
    <row r="28" spans="1:18" x14ac:dyDescent="0.4">
      <c r="A28" t="s">
        <v>9</v>
      </c>
      <c r="B28" t="s">
        <v>27</v>
      </c>
      <c r="C28">
        <v>100</v>
      </c>
      <c r="D28" t="s">
        <v>0</v>
      </c>
      <c r="E28">
        <v>564</v>
      </c>
      <c r="F28" t="s">
        <v>1</v>
      </c>
      <c r="G28" s="3">
        <v>18</v>
      </c>
      <c r="H28">
        <v>1</v>
      </c>
      <c r="I28" t="s">
        <v>32</v>
      </c>
      <c r="J28">
        <f t="shared" si="5"/>
        <v>0.1</v>
      </c>
      <c r="K28">
        <f t="shared" si="6"/>
        <v>0.56399999999999995</v>
      </c>
      <c r="L28" s="4">
        <f t="shared" si="7"/>
        <v>5.6399999999999999E-2</v>
      </c>
      <c r="O28">
        <f t="shared" ref="O28" si="13">_xlfn.IFS(F28="—",1,F28="=",2,F28=0,"")</f>
        <v>1</v>
      </c>
      <c r="P28">
        <f t="shared" ref="P28" si="14">N28*J28*H28</f>
        <v>0</v>
      </c>
      <c r="Q28">
        <f t="shared" ref="Q28" si="15">O28*K28*H28</f>
        <v>0.56399999999999995</v>
      </c>
      <c r="R28">
        <f t="shared" ref="R28" si="16">P28+Q28</f>
        <v>0.56399999999999995</v>
      </c>
    </row>
    <row r="29" spans="1:18" x14ac:dyDescent="0.4">
      <c r="A29" t="s">
        <v>9</v>
      </c>
      <c r="B29" t="s">
        <v>43</v>
      </c>
      <c r="C29">
        <v>40</v>
      </c>
      <c r="D29" t="s">
        <v>0</v>
      </c>
      <c r="E29">
        <v>564</v>
      </c>
      <c r="F29" t="s">
        <v>1</v>
      </c>
      <c r="G29" s="3">
        <v>18</v>
      </c>
      <c r="H29">
        <v>1</v>
      </c>
      <c r="I29" t="s">
        <v>32</v>
      </c>
      <c r="J29">
        <f t="shared" si="5"/>
        <v>0.04</v>
      </c>
      <c r="K29">
        <f t="shared" si="6"/>
        <v>0.56399999999999995</v>
      </c>
      <c r="L29" s="4">
        <f t="shared" si="7"/>
        <v>2.2559999999999997E-2</v>
      </c>
      <c r="O29">
        <f t="shared" si="8"/>
        <v>1</v>
      </c>
      <c r="P29">
        <f t="shared" si="9"/>
        <v>0</v>
      </c>
      <c r="Q29">
        <f t="shared" si="10"/>
        <v>0.56399999999999995</v>
      </c>
      <c r="R29">
        <f t="shared" si="11"/>
        <v>0.56399999999999995</v>
      </c>
    </row>
    <row r="30" spans="1:18" x14ac:dyDescent="0.4">
      <c r="A30" t="s">
        <v>9</v>
      </c>
      <c r="B30" t="s">
        <v>5</v>
      </c>
      <c r="C30">
        <v>564</v>
      </c>
      <c r="D30" t="s">
        <v>1</v>
      </c>
      <c r="E30">
        <v>510</v>
      </c>
      <c r="F30" t="s">
        <v>0</v>
      </c>
      <c r="G30" s="3">
        <v>18</v>
      </c>
      <c r="H30">
        <v>1</v>
      </c>
      <c r="I30" t="s">
        <v>32</v>
      </c>
      <c r="J30">
        <f t="shared" si="5"/>
        <v>0.56399999999999995</v>
      </c>
      <c r="K30">
        <f t="shared" si="6"/>
        <v>0.51</v>
      </c>
      <c r="L30" s="4">
        <f t="shared" si="7"/>
        <v>0.28763999999999995</v>
      </c>
      <c r="N30">
        <f t="shared" si="12"/>
        <v>1</v>
      </c>
      <c r="P30">
        <f t="shared" si="9"/>
        <v>0.56399999999999995</v>
      </c>
      <c r="Q30">
        <f t="shared" si="10"/>
        <v>0</v>
      </c>
      <c r="R30">
        <f t="shared" si="11"/>
        <v>0.56399999999999995</v>
      </c>
    </row>
    <row r="31" spans="1:18" x14ac:dyDescent="0.4">
      <c r="A31" t="s">
        <v>10</v>
      </c>
      <c r="B31" t="s">
        <v>3</v>
      </c>
      <c r="C31">
        <v>788</v>
      </c>
      <c r="D31" t="s">
        <v>1</v>
      </c>
      <c r="E31">
        <v>510</v>
      </c>
      <c r="F31" t="s">
        <v>0</v>
      </c>
      <c r="G31" s="3">
        <v>18</v>
      </c>
      <c r="H31">
        <v>2</v>
      </c>
      <c r="I31" t="s">
        <v>32</v>
      </c>
      <c r="J31">
        <f t="shared" si="5"/>
        <v>0.78800000000000003</v>
      </c>
      <c r="K31">
        <f t="shared" si="6"/>
        <v>0.51</v>
      </c>
      <c r="L31" s="4">
        <f t="shared" si="7"/>
        <v>0.80376000000000003</v>
      </c>
      <c r="N31">
        <f t="shared" si="12"/>
        <v>1</v>
      </c>
      <c r="P31">
        <f t="shared" si="9"/>
        <v>1.5760000000000001</v>
      </c>
      <c r="Q31">
        <f t="shared" si="10"/>
        <v>0</v>
      </c>
      <c r="R31">
        <f t="shared" si="11"/>
        <v>1.5760000000000001</v>
      </c>
    </row>
    <row r="32" spans="1:18" x14ac:dyDescent="0.4">
      <c r="A32" t="s">
        <v>10</v>
      </c>
      <c r="B32" t="s">
        <v>27</v>
      </c>
      <c r="C32">
        <v>100</v>
      </c>
      <c r="D32" t="s">
        <v>0</v>
      </c>
      <c r="E32">
        <v>564</v>
      </c>
      <c r="F32" t="s">
        <v>2</v>
      </c>
      <c r="G32" s="3">
        <v>18</v>
      </c>
      <c r="H32">
        <v>1</v>
      </c>
      <c r="I32" t="s">
        <v>32</v>
      </c>
      <c r="J32">
        <f t="shared" si="5"/>
        <v>0.1</v>
      </c>
      <c r="K32">
        <f t="shared" si="6"/>
        <v>0.56399999999999995</v>
      </c>
      <c r="L32" s="4">
        <f t="shared" si="7"/>
        <v>5.6399999999999999E-2</v>
      </c>
      <c r="O32">
        <f t="shared" si="8"/>
        <v>2</v>
      </c>
      <c r="P32">
        <f t="shared" si="9"/>
        <v>0</v>
      </c>
      <c r="Q32">
        <f t="shared" si="10"/>
        <v>1.1279999999999999</v>
      </c>
      <c r="R32">
        <f t="shared" si="11"/>
        <v>1.1279999999999999</v>
      </c>
    </row>
    <row r="33" spans="1:18" x14ac:dyDescent="0.4">
      <c r="A33" t="s">
        <v>10</v>
      </c>
      <c r="B33" t="s">
        <v>27</v>
      </c>
      <c r="C33">
        <v>100</v>
      </c>
      <c r="D33" t="s">
        <v>0</v>
      </c>
      <c r="E33">
        <v>564</v>
      </c>
      <c r="F33" t="s">
        <v>1</v>
      </c>
      <c r="G33" s="3">
        <v>18</v>
      </c>
      <c r="H33">
        <v>1</v>
      </c>
      <c r="I33" t="s">
        <v>32</v>
      </c>
      <c r="J33">
        <f t="shared" si="5"/>
        <v>0.1</v>
      </c>
      <c r="K33">
        <f t="shared" si="6"/>
        <v>0.56399999999999995</v>
      </c>
      <c r="L33" s="4">
        <f t="shared" si="7"/>
        <v>5.6399999999999999E-2</v>
      </c>
      <c r="O33">
        <f t="shared" si="8"/>
        <v>1</v>
      </c>
      <c r="P33">
        <f t="shared" si="9"/>
        <v>0</v>
      </c>
      <c r="Q33">
        <f t="shared" si="10"/>
        <v>0.56399999999999995</v>
      </c>
      <c r="R33">
        <f t="shared" si="11"/>
        <v>0.56399999999999995</v>
      </c>
    </row>
    <row r="34" spans="1:18" x14ac:dyDescent="0.4">
      <c r="A34" t="s">
        <v>10</v>
      </c>
      <c r="B34" t="s">
        <v>5</v>
      </c>
      <c r="C34">
        <v>564</v>
      </c>
      <c r="D34" t="s">
        <v>1</v>
      </c>
      <c r="E34">
        <v>510</v>
      </c>
      <c r="F34" t="s">
        <v>0</v>
      </c>
      <c r="G34" s="3">
        <v>18</v>
      </c>
      <c r="H34">
        <v>1</v>
      </c>
      <c r="I34" t="s">
        <v>32</v>
      </c>
      <c r="J34">
        <f t="shared" si="5"/>
        <v>0.56399999999999995</v>
      </c>
      <c r="K34">
        <f t="shared" si="6"/>
        <v>0.51</v>
      </c>
      <c r="L34" s="4">
        <f t="shared" si="7"/>
        <v>0.28763999999999995</v>
      </c>
      <c r="N34">
        <f t="shared" si="12"/>
        <v>1</v>
      </c>
      <c r="P34">
        <f t="shared" si="9"/>
        <v>0.56399999999999995</v>
      </c>
      <c r="Q34">
        <f t="shared" si="10"/>
        <v>0</v>
      </c>
      <c r="R34">
        <f t="shared" si="11"/>
        <v>0.56399999999999995</v>
      </c>
    </row>
    <row r="35" spans="1:18" x14ac:dyDescent="0.4">
      <c r="A35" t="s">
        <v>15</v>
      </c>
      <c r="B35" t="s">
        <v>3</v>
      </c>
      <c r="C35">
        <v>1032</v>
      </c>
      <c r="D35" t="s">
        <v>1</v>
      </c>
      <c r="E35">
        <v>320</v>
      </c>
      <c r="F35" t="s">
        <v>1</v>
      </c>
      <c r="G35" s="3">
        <v>18</v>
      </c>
      <c r="H35">
        <v>2</v>
      </c>
      <c r="I35" t="s">
        <v>32</v>
      </c>
      <c r="J35">
        <f t="shared" si="5"/>
        <v>1.032</v>
      </c>
      <c r="K35">
        <f t="shared" si="6"/>
        <v>0.32</v>
      </c>
      <c r="L35" s="4">
        <f t="shared" si="7"/>
        <v>0.66048000000000007</v>
      </c>
      <c r="N35">
        <f t="shared" si="12"/>
        <v>1</v>
      </c>
      <c r="O35">
        <f t="shared" si="8"/>
        <v>1</v>
      </c>
      <c r="P35">
        <f t="shared" si="9"/>
        <v>2.0640000000000001</v>
      </c>
      <c r="Q35">
        <f t="shared" si="10"/>
        <v>0.64</v>
      </c>
      <c r="R35">
        <f t="shared" si="11"/>
        <v>2.7040000000000002</v>
      </c>
    </row>
    <row r="36" spans="1:18" x14ac:dyDescent="0.4">
      <c r="A36" t="s">
        <v>15</v>
      </c>
      <c r="B36" t="s">
        <v>4</v>
      </c>
      <c r="C36">
        <v>838</v>
      </c>
      <c r="D36" t="s">
        <v>1</v>
      </c>
      <c r="E36">
        <v>295</v>
      </c>
      <c r="F36" t="s">
        <v>0</v>
      </c>
      <c r="G36" s="3">
        <v>18</v>
      </c>
      <c r="H36">
        <v>2</v>
      </c>
      <c r="I36" t="s">
        <v>32</v>
      </c>
      <c r="J36">
        <f t="shared" si="5"/>
        <v>0.83799999999999997</v>
      </c>
      <c r="K36">
        <f t="shared" si="6"/>
        <v>0.29499999999999998</v>
      </c>
      <c r="L36" s="4">
        <f t="shared" si="7"/>
        <v>0.49441999999999997</v>
      </c>
      <c r="N36">
        <f t="shared" si="12"/>
        <v>1</v>
      </c>
      <c r="P36">
        <f t="shared" si="9"/>
        <v>1.6759999999999999</v>
      </c>
      <c r="Q36">
        <f t="shared" si="10"/>
        <v>0</v>
      </c>
      <c r="R36">
        <f t="shared" si="11"/>
        <v>1.6759999999999999</v>
      </c>
    </row>
    <row r="37" spans="1:18" x14ac:dyDescent="0.4">
      <c r="A37" t="s">
        <v>15</v>
      </c>
      <c r="B37" t="s">
        <v>5</v>
      </c>
      <c r="C37">
        <v>839</v>
      </c>
      <c r="D37" t="s">
        <v>1</v>
      </c>
      <c r="E37">
        <v>300</v>
      </c>
      <c r="F37" t="s">
        <v>0</v>
      </c>
      <c r="G37" s="3">
        <v>18</v>
      </c>
      <c r="H37">
        <v>1</v>
      </c>
      <c r="I37" t="s">
        <v>32</v>
      </c>
      <c r="J37">
        <f t="shared" si="5"/>
        <v>0.83899999999999997</v>
      </c>
      <c r="K37">
        <f t="shared" si="6"/>
        <v>0.3</v>
      </c>
      <c r="L37" s="4">
        <f t="shared" si="7"/>
        <v>0.25169999999999998</v>
      </c>
      <c r="N37">
        <f t="shared" si="12"/>
        <v>1</v>
      </c>
      <c r="P37">
        <f t="shared" si="9"/>
        <v>0.83899999999999997</v>
      </c>
      <c r="Q37">
        <f t="shared" si="10"/>
        <v>0</v>
      </c>
      <c r="R37">
        <f t="shared" si="11"/>
        <v>0.83899999999999997</v>
      </c>
    </row>
    <row r="38" spans="1:18" x14ac:dyDescent="0.4">
      <c r="A38" t="s">
        <v>15</v>
      </c>
      <c r="B38" t="s">
        <v>6</v>
      </c>
      <c r="C38">
        <v>839</v>
      </c>
      <c r="D38" t="s">
        <v>1</v>
      </c>
      <c r="E38">
        <v>300</v>
      </c>
      <c r="F38" t="s">
        <v>0</v>
      </c>
      <c r="G38" s="3">
        <v>18</v>
      </c>
      <c r="H38">
        <v>1</v>
      </c>
      <c r="I38" t="s">
        <v>32</v>
      </c>
      <c r="J38">
        <f t="shared" si="5"/>
        <v>0.83899999999999997</v>
      </c>
      <c r="K38">
        <f t="shared" si="6"/>
        <v>0.3</v>
      </c>
      <c r="L38" s="4">
        <f t="shared" si="7"/>
        <v>0.25169999999999998</v>
      </c>
      <c r="N38">
        <f t="shared" si="12"/>
        <v>1</v>
      </c>
      <c r="P38">
        <f t="shared" si="9"/>
        <v>0.83899999999999997</v>
      </c>
      <c r="Q38">
        <f t="shared" si="10"/>
        <v>0</v>
      </c>
      <c r="R38">
        <f t="shared" si="11"/>
        <v>0.83899999999999997</v>
      </c>
    </row>
    <row r="39" spans="1:18" x14ac:dyDescent="0.4">
      <c r="A39" t="s">
        <v>16</v>
      </c>
      <c r="B39" t="s">
        <v>3</v>
      </c>
      <c r="C39">
        <v>1032</v>
      </c>
      <c r="D39" t="s">
        <v>1</v>
      </c>
      <c r="E39">
        <v>320</v>
      </c>
      <c r="F39" t="s">
        <v>2</v>
      </c>
      <c r="G39" s="3">
        <v>18</v>
      </c>
      <c r="H39">
        <v>2</v>
      </c>
      <c r="I39" t="s">
        <v>32</v>
      </c>
      <c r="J39">
        <f t="shared" si="5"/>
        <v>1.032</v>
      </c>
      <c r="K39">
        <f t="shared" si="6"/>
        <v>0.32</v>
      </c>
      <c r="L39" s="4">
        <f t="shared" si="7"/>
        <v>0.66048000000000007</v>
      </c>
      <c r="N39">
        <f t="shared" si="12"/>
        <v>1</v>
      </c>
      <c r="O39">
        <f t="shared" si="8"/>
        <v>2</v>
      </c>
      <c r="P39">
        <f t="shared" si="9"/>
        <v>2.0640000000000001</v>
      </c>
      <c r="Q39">
        <f t="shared" si="10"/>
        <v>1.28</v>
      </c>
      <c r="R39">
        <f t="shared" si="11"/>
        <v>3.3440000000000003</v>
      </c>
    </row>
    <row r="40" spans="1:18" x14ac:dyDescent="0.4">
      <c r="A40" t="s">
        <v>16</v>
      </c>
      <c r="B40" t="s">
        <v>4</v>
      </c>
      <c r="C40">
        <v>838</v>
      </c>
      <c r="D40" t="s">
        <v>1</v>
      </c>
      <c r="E40">
        <v>295</v>
      </c>
      <c r="F40" t="s">
        <v>0</v>
      </c>
      <c r="G40" s="3">
        <v>18</v>
      </c>
      <c r="H40">
        <v>2</v>
      </c>
      <c r="I40" t="s">
        <v>32</v>
      </c>
      <c r="J40">
        <f t="shared" si="5"/>
        <v>0.83799999999999997</v>
      </c>
      <c r="K40">
        <f t="shared" si="6"/>
        <v>0.29499999999999998</v>
      </c>
      <c r="L40" s="4">
        <f t="shared" si="7"/>
        <v>0.49441999999999997</v>
      </c>
      <c r="N40">
        <f t="shared" si="12"/>
        <v>1</v>
      </c>
      <c r="P40">
        <f t="shared" si="9"/>
        <v>1.6759999999999999</v>
      </c>
      <c r="Q40">
        <f t="shared" si="10"/>
        <v>0</v>
      </c>
      <c r="R40">
        <f t="shared" si="11"/>
        <v>1.6759999999999999</v>
      </c>
    </row>
    <row r="41" spans="1:18" x14ac:dyDescent="0.4">
      <c r="A41" t="s">
        <v>16</v>
      </c>
      <c r="B41" t="s">
        <v>5</v>
      </c>
      <c r="C41">
        <v>839</v>
      </c>
      <c r="D41" t="s">
        <v>1</v>
      </c>
      <c r="E41">
        <v>300</v>
      </c>
      <c r="F41" t="s">
        <v>0</v>
      </c>
      <c r="G41" s="3">
        <v>18</v>
      </c>
      <c r="H41">
        <v>1</v>
      </c>
      <c r="I41" t="s">
        <v>32</v>
      </c>
      <c r="J41">
        <f t="shared" si="5"/>
        <v>0.83899999999999997</v>
      </c>
      <c r="K41">
        <f t="shared" si="6"/>
        <v>0.3</v>
      </c>
      <c r="L41" s="4">
        <f t="shared" si="7"/>
        <v>0.25169999999999998</v>
      </c>
      <c r="N41">
        <f t="shared" si="12"/>
        <v>1</v>
      </c>
      <c r="P41">
        <f t="shared" si="9"/>
        <v>0.83899999999999997</v>
      </c>
      <c r="Q41">
        <f t="shared" si="10"/>
        <v>0</v>
      </c>
      <c r="R41">
        <f t="shared" si="11"/>
        <v>0.83899999999999997</v>
      </c>
    </row>
    <row r="42" spans="1:18" x14ac:dyDescent="0.4">
      <c r="A42" t="s">
        <v>16</v>
      </c>
      <c r="B42" t="s">
        <v>6</v>
      </c>
      <c r="C42">
        <v>839</v>
      </c>
      <c r="D42" t="s">
        <v>1</v>
      </c>
      <c r="E42">
        <v>300</v>
      </c>
      <c r="F42" t="s">
        <v>0</v>
      </c>
      <c r="G42" s="3">
        <v>18</v>
      </c>
      <c r="H42">
        <v>1</v>
      </c>
      <c r="I42" t="s">
        <v>32</v>
      </c>
      <c r="J42">
        <f t="shared" si="5"/>
        <v>0.83899999999999997</v>
      </c>
      <c r="K42">
        <f t="shared" si="6"/>
        <v>0.3</v>
      </c>
      <c r="L42" s="4">
        <f t="shared" si="7"/>
        <v>0.25169999999999998</v>
      </c>
      <c r="N42">
        <f t="shared" si="12"/>
        <v>1</v>
      </c>
      <c r="P42">
        <f t="shared" si="9"/>
        <v>0.83899999999999997</v>
      </c>
      <c r="Q42">
        <f t="shared" si="10"/>
        <v>0</v>
      </c>
      <c r="R42">
        <f t="shared" si="11"/>
        <v>0.83899999999999997</v>
      </c>
    </row>
    <row r="43" spans="1:18" x14ac:dyDescent="0.4">
      <c r="A43" t="s">
        <v>17</v>
      </c>
      <c r="B43" t="s">
        <v>3</v>
      </c>
      <c r="C43">
        <v>1032</v>
      </c>
      <c r="D43" t="s">
        <v>1</v>
      </c>
      <c r="E43">
        <v>320</v>
      </c>
      <c r="F43" t="s">
        <v>1</v>
      </c>
      <c r="G43" s="3">
        <v>18</v>
      </c>
      <c r="H43">
        <v>2</v>
      </c>
      <c r="I43" t="s">
        <v>32</v>
      </c>
      <c r="J43">
        <f t="shared" si="5"/>
        <v>1.032</v>
      </c>
      <c r="K43">
        <f t="shared" si="6"/>
        <v>0.32</v>
      </c>
      <c r="L43" s="4">
        <f t="shared" si="7"/>
        <v>0.66048000000000007</v>
      </c>
      <c r="N43">
        <f t="shared" si="12"/>
        <v>1</v>
      </c>
      <c r="O43">
        <f t="shared" si="8"/>
        <v>1</v>
      </c>
      <c r="P43">
        <f t="shared" si="9"/>
        <v>2.0640000000000001</v>
      </c>
      <c r="Q43">
        <f t="shared" si="10"/>
        <v>0.64</v>
      </c>
      <c r="R43">
        <f t="shared" si="11"/>
        <v>2.7040000000000002</v>
      </c>
    </row>
    <row r="44" spans="1:18" x14ac:dyDescent="0.4">
      <c r="A44" t="s">
        <v>17</v>
      </c>
      <c r="B44" t="s">
        <v>4</v>
      </c>
      <c r="C44">
        <v>178</v>
      </c>
      <c r="D44" t="s">
        <v>1</v>
      </c>
      <c r="E44">
        <v>195</v>
      </c>
      <c r="F44" t="s">
        <v>0</v>
      </c>
      <c r="G44" s="3">
        <v>18</v>
      </c>
      <c r="H44">
        <v>4</v>
      </c>
      <c r="I44" t="s">
        <v>32</v>
      </c>
      <c r="J44">
        <f t="shared" si="5"/>
        <v>0.17799999999999999</v>
      </c>
      <c r="K44">
        <f t="shared" si="6"/>
        <v>0.19500000000000001</v>
      </c>
      <c r="L44" s="4">
        <f t="shared" si="7"/>
        <v>0.13883999999999999</v>
      </c>
      <c r="N44">
        <f t="shared" si="12"/>
        <v>1</v>
      </c>
      <c r="P44">
        <f t="shared" si="9"/>
        <v>0.71199999999999997</v>
      </c>
      <c r="Q44">
        <f t="shared" si="10"/>
        <v>0</v>
      </c>
      <c r="R44">
        <f t="shared" si="11"/>
        <v>0.71199999999999997</v>
      </c>
    </row>
    <row r="45" spans="1:18" x14ac:dyDescent="0.4">
      <c r="A45" t="s">
        <v>17</v>
      </c>
      <c r="B45" t="s">
        <v>38</v>
      </c>
      <c r="C45">
        <v>696</v>
      </c>
      <c r="E45">
        <v>180</v>
      </c>
      <c r="F45" t="s">
        <v>0</v>
      </c>
      <c r="G45" s="3">
        <v>18</v>
      </c>
      <c r="H45">
        <v>2</v>
      </c>
      <c r="I45" t="s">
        <v>32</v>
      </c>
      <c r="J45">
        <f t="shared" si="5"/>
        <v>0.69599999999999995</v>
      </c>
      <c r="K45">
        <f t="shared" si="6"/>
        <v>0.18</v>
      </c>
      <c r="L45" s="4">
        <f t="shared" si="7"/>
        <v>0.25055999999999995</v>
      </c>
      <c r="N45" t="str">
        <f t="shared" si="12"/>
        <v/>
      </c>
      <c r="Q45">
        <f t="shared" si="10"/>
        <v>0</v>
      </c>
      <c r="R45">
        <f t="shared" si="11"/>
        <v>0</v>
      </c>
    </row>
    <row r="46" spans="1:18" x14ac:dyDescent="0.4">
      <c r="A46" t="s">
        <v>17</v>
      </c>
      <c r="B46" t="s">
        <v>37</v>
      </c>
      <c r="C46">
        <v>696</v>
      </c>
      <c r="D46" t="s">
        <v>2</v>
      </c>
      <c r="E46">
        <v>206</v>
      </c>
      <c r="F46" t="s">
        <v>0</v>
      </c>
      <c r="G46" s="3">
        <v>18</v>
      </c>
      <c r="H46">
        <v>1</v>
      </c>
      <c r="I46" t="s">
        <v>32</v>
      </c>
      <c r="J46">
        <f t="shared" si="5"/>
        <v>0.69599999999999995</v>
      </c>
      <c r="K46">
        <f t="shared" si="6"/>
        <v>0.20599999999999999</v>
      </c>
      <c r="L46" s="4">
        <f t="shared" si="7"/>
        <v>0.14337599999999998</v>
      </c>
      <c r="N46">
        <f t="shared" si="12"/>
        <v>2</v>
      </c>
      <c r="P46">
        <f t="shared" si="9"/>
        <v>1.3919999999999999</v>
      </c>
      <c r="Q46">
        <f t="shared" si="10"/>
        <v>0</v>
      </c>
      <c r="R46">
        <f t="shared" si="11"/>
        <v>1.3919999999999999</v>
      </c>
    </row>
    <row r="47" spans="1:18" x14ac:dyDescent="0.4">
      <c r="A47" t="s">
        <v>17</v>
      </c>
      <c r="B47" t="s">
        <v>36</v>
      </c>
      <c r="C47">
        <v>564</v>
      </c>
      <c r="E47">
        <v>300</v>
      </c>
      <c r="F47" t="s">
        <v>0</v>
      </c>
      <c r="G47" s="3">
        <v>18</v>
      </c>
      <c r="H47">
        <v>1</v>
      </c>
      <c r="I47" t="s">
        <v>32</v>
      </c>
      <c r="J47">
        <f t="shared" si="5"/>
        <v>0.56399999999999995</v>
      </c>
      <c r="K47">
        <f t="shared" si="6"/>
        <v>0.3</v>
      </c>
      <c r="L47" s="4">
        <f t="shared" si="7"/>
        <v>0.16919999999999999</v>
      </c>
      <c r="N47" t="str">
        <f t="shared" si="12"/>
        <v/>
      </c>
      <c r="Q47">
        <f t="shared" si="10"/>
        <v>0</v>
      </c>
      <c r="R47">
        <f t="shared" si="11"/>
        <v>0</v>
      </c>
    </row>
    <row r="48" spans="1:18" x14ac:dyDescent="0.4">
      <c r="A48" t="s">
        <v>17</v>
      </c>
      <c r="B48" t="s">
        <v>6</v>
      </c>
      <c r="C48">
        <v>564</v>
      </c>
      <c r="D48" t="s">
        <v>1</v>
      </c>
      <c r="E48">
        <v>300</v>
      </c>
      <c r="F48" t="s">
        <v>0</v>
      </c>
      <c r="G48" s="3">
        <v>18</v>
      </c>
      <c r="H48">
        <v>1</v>
      </c>
      <c r="I48" t="s">
        <v>32</v>
      </c>
      <c r="J48">
        <f t="shared" si="5"/>
        <v>0.56399999999999995</v>
      </c>
      <c r="K48">
        <f t="shared" si="6"/>
        <v>0.3</v>
      </c>
      <c r="L48" s="4">
        <f t="shared" si="7"/>
        <v>0.16919999999999999</v>
      </c>
      <c r="N48">
        <f t="shared" ref="N48" si="17">_xlfn.IFS(D48="—",1,D48="=",2,D48=0,"")</f>
        <v>1</v>
      </c>
      <c r="P48">
        <f t="shared" ref="P48" si="18">N48*J48*H48</f>
        <v>0.56399999999999995</v>
      </c>
      <c r="Q48">
        <f t="shared" ref="Q48" si="19">O48*K48*H48</f>
        <v>0</v>
      </c>
      <c r="R48">
        <f t="shared" ref="R48" si="20">P48+Q48</f>
        <v>0.56399999999999995</v>
      </c>
    </row>
    <row r="49" spans="1:18" x14ac:dyDescent="0.4">
      <c r="A49" s="8" t="s">
        <v>45</v>
      </c>
      <c r="B49" s="8" t="s">
        <v>46</v>
      </c>
      <c r="C49" s="8">
        <v>90</v>
      </c>
      <c r="D49" s="8"/>
      <c r="E49" s="8">
        <v>2000</v>
      </c>
      <c r="F49" s="8" t="s">
        <v>0</v>
      </c>
      <c r="G49" s="9">
        <v>18</v>
      </c>
      <c r="H49" s="8">
        <v>2</v>
      </c>
      <c r="I49" s="8" t="s">
        <v>32</v>
      </c>
      <c r="J49" s="8">
        <f t="shared" si="5"/>
        <v>0.09</v>
      </c>
      <c r="K49" s="8">
        <f t="shared" si="6"/>
        <v>2</v>
      </c>
      <c r="L49" s="10">
        <f t="shared" si="7"/>
        <v>0.36</v>
      </c>
      <c r="M49" s="8"/>
      <c r="N49" s="8" t="str">
        <f t="shared" si="12"/>
        <v/>
      </c>
      <c r="O49" s="8"/>
      <c r="P49" s="8" t="e">
        <f t="shared" si="9"/>
        <v>#VALUE!</v>
      </c>
      <c r="Q49" s="8">
        <f t="shared" si="10"/>
        <v>0</v>
      </c>
      <c r="R49" s="8"/>
    </row>
    <row r="50" spans="1:18" x14ac:dyDescent="0.4">
      <c r="K50" s="7" t="s">
        <v>34</v>
      </c>
      <c r="L50" s="5">
        <f>SUM(L14:L49)</f>
        <v>11.121115999999997</v>
      </c>
      <c r="Q50" s="6"/>
    </row>
    <row r="51" spans="1:18" x14ac:dyDescent="0.4">
      <c r="I51" s="7"/>
      <c r="M51" s="7" t="s">
        <v>35</v>
      </c>
      <c r="R51" s="6">
        <f>SUM(R14:R50)</f>
        <v>34.839999999999996</v>
      </c>
    </row>
    <row r="52" spans="1:18" x14ac:dyDescent="0.4">
      <c r="A52" t="s">
        <v>39</v>
      </c>
      <c r="B52" t="s">
        <v>40</v>
      </c>
      <c r="C52">
        <v>489</v>
      </c>
      <c r="E52">
        <v>476</v>
      </c>
      <c r="G52" s="3">
        <v>16</v>
      </c>
      <c r="H52">
        <v>3</v>
      </c>
      <c r="I52" t="s">
        <v>32</v>
      </c>
      <c r="J52">
        <f t="shared" ref="J52:J57" si="21">C52/1000</f>
        <v>0.48899999999999999</v>
      </c>
      <c r="K52">
        <f t="shared" ref="K52:K57" si="22">E52/1000</f>
        <v>0.47599999999999998</v>
      </c>
      <c r="L52" s="4">
        <f t="shared" ref="L52:L57" si="23">J52*K52*H52</f>
        <v>0.69829200000000002</v>
      </c>
      <c r="N52" t="str">
        <f t="shared" ref="N52:N57" si="24">_xlfn.IFS(D52="—",1,D52="=",2,D52=0,"")</f>
        <v/>
      </c>
      <c r="Q52">
        <f t="shared" ref="Q52:Q57" si="25">O52*K52*H52</f>
        <v>0</v>
      </c>
      <c r="R52">
        <f t="shared" ref="R52:R57" si="26">P52+Q52</f>
        <v>0</v>
      </c>
    </row>
    <row r="53" spans="1:18" x14ac:dyDescent="0.4">
      <c r="A53" t="s">
        <v>39</v>
      </c>
      <c r="B53" t="s">
        <v>41</v>
      </c>
      <c r="C53">
        <v>477</v>
      </c>
      <c r="D53" t="s">
        <v>2</v>
      </c>
      <c r="E53">
        <v>69</v>
      </c>
      <c r="G53" s="3">
        <v>16</v>
      </c>
      <c r="H53">
        <v>1</v>
      </c>
      <c r="I53" t="s">
        <v>32</v>
      </c>
      <c r="J53">
        <f t="shared" si="21"/>
        <v>0.47699999999999998</v>
      </c>
      <c r="K53">
        <f t="shared" si="22"/>
        <v>6.9000000000000006E-2</v>
      </c>
      <c r="L53" s="4">
        <f t="shared" si="23"/>
        <v>3.2913000000000005E-2</v>
      </c>
      <c r="N53">
        <f t="shared" si="24"/>
        <v>2</v>
      </c>
      <c r="P53">
        <f t="shared" ref="P53:P57" si="27">N53*J53*H53</f>
        <v>0.95399999999999996</v>
      </c>
      <c r="Q53">
        <f t="shared" si="25"/>
        <v>0</v>
      </c>
      <c r="R53">
        <f t="shared" si="26"/>
        <v>0.95399999999999996</v>
      </c>
    </row>
    <row r="54" spans="1:18" x14ac:dyDescent="0.4">
      <c r="A54" t="s">
        <v>39</v>
      </c>
      <c r="B54" t="s">
        <v>41</v>
      </c>
      <c r="C54">
        <v>477</v>
      </c>
      <c r="D54" t="s">
        <v>2</v>
      </c>
      <c r="E54">
        <v>167</v>
      </c>
      <c r="G54" s="3">
        <v>16</v>
      </c>
      <c r="H54">
        <v>1</v>
      </c>
      <c r="I54" t="s">
        <v>32</v>
      </c>
      <c r="J54">
        <f t="shared" si="21"/>
        <v>0.47699999999999998</v>
      </c>
      <c r="K54">
        <f t="shared" si="22"/>
        <v>0.16700000000000001</v>
      </c>
      <c r="L54" s="4">
        <f t="shared" si="23"/>
        <v>7.9659000000000008E-2</v>
      </c>
      <c r="N54">
        <f t="shared" si="24"/>
        <v>2</v>
      </c>
      <c r="P54">
        <f t="shared" si="27"/>
        <v>0.95399999999999996</v>
      </c>
      <c r="Q54">
        <f t="shared" si="25"/>
        <v>0</v>
      </c>
      <c r="R54">
        <f t="shared" si="26"/>
        <v>0.95399999999999996</v>
      </c>
    </row>
    <row r="55" spans="1:18" x14ac:dyDescent="0.4">
      <c r="A55" t="s">
        <v>39</v>
      </c>
      <c r="B55" t="s">
        <v>41</v>
      </c>
      <c r="C55">
        <v>477</v>
      </c>
      <c r="D55" t="s">
        <v>2</v>
      </c>
      <c r="E55">
        <v>199</v>
      </c>
      <c r="G55" s="3">
        <v>16</v>
      </c>
      <c r="H55">
        <v>1</v>
      </c>
      <c r="I55" t="s">
        <v>32</v>
      </c>
      <c r="J55">
        <f t="shared" si="21"/>
        <v>0.47699999999999998</v>
      </c>
      <c r="K55">
        <f t="shared" si="22"/>
        <v>0.19900000000000001</v>
      </c>
      <c r="L55" s="4">
        <f t="shared" si="23"/>
        <v>9.4923000000000007E-2</v>
      </c>
      <c r="N55">
        <f t="shared" si="24"/>
        <v>2</v>
      </c>
      <c r="P55">
        <f t="shared" si="27"/>
        <v>0.95399999999999996</v>
      </c>
      <c r="Q55">
        <f t="shared" si="25"/>
        <v>0</v>
      </c>
      <c r="R55">
        <f t="shared" si="26"/>
        <v>0.95399999999999996</v>
      </c>
    </row>
    <row r="56" spans="1:18" x14ac:dyDescent="0.4">
      <c r="A56" t="s">
        <v>42</v>
      </c>
      <c r="B56" t="s">
        <v>40</v>
      </c>
      <c r="C56">
        <v>513</v>
      </c>
      <c r="E56">
        <v>474</v>
      </c>
      <c r="G56" s="3">
        <v>16</v>
      </c>
      <c r="H56">
        <v>2</v>
      </c>
      <c r="I56" t="s">
        <v>32</v>
      </c>
      <c r="J56">
        <f t="shared" si="21"/>
        <v>0.51300000000000001</v>
      </c>
      <c r="K56">
        <f t="shared" si="22"/>
        <v>0.47399999999999998</v>
      </c>
      <c r="L56" s="4">
        <f t="shared" si="23"/>
        <v>0.48632399999999998</v>
      </c>
      <c r="N56" t="str">
        <f t="shared" si="24"/>
        <v/>
      </c>
      <c r="Q56">
        <f t="shared" si="25"/>
        <v>0</v>
      </c>
      <c r="R56">
        <f t="shared" si="26"/>
        <v>0</v>
      </c>
    </row>
    <row r="57" spans="1:18" x14ac:dyDescent="0.4">
      <c r="A57" t="s">
        <v>42</v>
      </c>
      <c r="B57" t="s">
        <v>41</v>
      </c>
      <c r="C57">
        <v>513</v>
      </c>
      <c r="D57" t="s">
        <v>2</v>
      </c>
      <c r="E57">
        <v>184</v>
      </c>
      <c r="G57" s="3">
        <v>16</v>
      </c>
      <c r="H57">
        <v>2</v>
      </c>
      <c r="I57" t="s">
        <v>32</v>
      </c>
      <c r="J57">
        <f t="shared" si="21"/>
        <v>0.51300000000000001</v>
      </c>
      <c r="K57">
        <f t="shared" si="22"/>
        <v>0.184</v>
      </c>
      <c r="L57" s="4">
        <f t="shared" si="23"/>
        <v>0.18878400000000001</v>
      </c>
      <c r="N57">
        <f t="shared" si="24"/>
        <v>2</v>
      </c>
      <c r="P57">
        <f t="shared" si="27"/>
        <v>2.052</v>
      </c>
      <c r="Q57">
        <f t="shared" si="25"/>
        <v>0</v>
      </c>
      <c r="R57">
        <f t="shared" si="26"/>
        <v>2.052</v>
      </c>
    </row>
    <row r="58" spans="1:18" x14ac:dyDescent="0.4">
      <c r="K58" s="7" t="s">
        <v>34</v>
      </c>
      <c r="L58" s="5">
        <f>SUM(L52:L57)</f>
        <v>1.5808949999999999</v>
      </c>
    </row>
    <row r="59" spans="1:18" x14ac:dyDescent="0.4">
      <c r="M59" s="7" t="s">
        <v>35</v>
      </c>
      <c r="R59" s="6">
        <f>SUM(R52:R58)</f>
        <v>4.9139999999999997</v>
      </c>
    </row>
    <row r="61" spans="1:18" x14ac:dyDescent="0.4">
      <c r="A61" t="s">
        <v>11</v>
      </c>
      <c r="B61" t="s">
        <v>3</v>
      </c>
      <c r="C61">
        <v>465</v>
      </c>
      <c r="D61" t="s">
        <v>1</v>
      </c>
      <c r="E61">
        <v>550</v>
      </c>
      <c r="F61" t="s">
        <v>0</v>
      </c>
      <c r="G61" s="3">
        <v>18</v>
      </c>
      <c r="H61">
        <v>2</v>
      </c>
      <c r="I61" t="s">
        <v>44</v>
      </c>
      <c r="J61">
        <f t="shared" ref="J61:J76" si="28">C61/1000</f>
        <v>0.46500000000000002</v>
      </c>
      <c r="K61">
        <f t="shared" ref="K61:K76" si="29">E61/1000</f>
        <v>0.55000000000000004</v>
      </c>
      <c r="L61" s="4">
        <f t="shared" ref="L61:L76" si="30">J61*K61*H61</f>
        <v>0.51150000000000007</v>
      </c>
      <c r="N61">
        <f>_xlfn.IFS(D61="—",1,D61="=",2,D61=0,"")</f>
        <v>1</v>
      </c>
      <c r="P61">
        <f t="shared" ref="P61:P75" si="31">N61*J61*H61</f>
        <v>0.93</v>
      </c>
      <c r="Q61">
        <f t="shared" ref="Q61:Q75" si="32">O61*K61*H61</f>
        <v>0</v>
      </c>
      <c r="R61">
        <f t="shared" ref="R61:R75" si="33">P61+Q61</f>
        <v>0.93</v>
      </c>
    </row>
    <row r="62" spans="1:18" x14ac:dyDescent="0.4">
      <c r="A62" t="s">
        <v>11</v>
      </c>
      <c r="B62" t="s">
        <v>4</v>
      </c>
      <c r="C62">
        <v>563</v>
      </c>
      <c r="D62" t="s">
        <v>1</v>
      </c>
      <c r="E62">
        <v>495</v>
      </c>
      <c r="F62" t="s">
        <v>0</v>
      </c>
      <c r="G62" s="3">
        <v>18</v>
      </c>
      <c r="H62">
        <v>1</v>
      </c>
      <c r="I62" t="s">
        <v>44</v>
      </c>
      <c r="J62">
        <f t="shared" si="28"/>
        <v>0.56299999999999994</v>
      </c>
      <c r="K62">
        <f t="shared" si="29"/>
        <v>0.495</v>
      </c>
      <c r="L62" s="4">
        <f t="shared" si="30"/>
        <v>0.27868499999999996</v>
      </c>
      <c r="N62">
        <f>_xlfn.IFS(D62="—",1,D62="=",2,D62=0,"")</f>
        <v>1</v>
      </c>
      <c r="P62">
        <f t="shared" si="31"/>
        <v>0.56299999999999994</v>
      </c>
      <c r="Q62">
        <f t="shared" si="32"/>
        <v>0</v>
      </c>
      <c r="R62">
        <f t="shared" si="33"/>
        <v>0.56299999999999994</v>
      </c>
    </row>
    <row r="63" spans="1:18" x14ac:dyDescent="0.4">
      <c r="A63" t="s">
        <v>11</v>
      </c>
      <c r="B63" t="s">
        <v>5</v>
      </c>
      <c r="C63">
        <v>564</v>
      </c>
      <c r="D63" t="s">
        <v>2</v>
      </c>
      <c r="E63">
        <v>500</v>
      </c>
      <c r="F63" t="s">
        <v>0</v>
      </c>
      <c r="G63" s="3">
        <v>18</v>
      </c>
      <c r="H63">
        <v>1</v>
      </c>
      <c r="I63" t="s">
        <v>44</v>
      </c>
      <c r="J63">
        <f t="shared" si="28"/>
        <v>0.56399999999999995</v>
      </c>
      <c r="K63">
        <f t="shared" si="29"/>
        <v>0.5</v>
      </c>
      <c r="L63" s="4">
        <f t="shared" si="30"/>
        <v>0.28199999999999997</v>
      </c>
      <c r="N63">
        <f>_xlfn.IFS(D63="—",1,D63="=",2,D63=0,"")</f>
        <v>2</v>
      </c>
      <c r="P63">
        <f t="shared" si="31"/>
        <v>1.1279999999999999</v>
      </c>
      <c r="Q63">
        <f t="shared" si="32"/>
        <v>0</v>
      </c>
      <c r="R63">
        <f t="shared" si="33"/>
        <v>1.1279999999999999</v>
      </c>
    </row>
    <row r="64" spans="1:18" x14ac:dyDescent="0.4">
      <c r="A64" t="s">
        <v>11</v>
      </c>
      <c r="B64" t="s">
        <v>29</v>
      </c>
      <c r="C64">
        <v>500</v>
      </c>
      <c r="D64" t="s">
        <v>0</v>
      </c>
      <c r="E64">
        <v>564</v>
      </c>
      <c r="F64" t="s">
        <v>2</v>
      </c>
      <c r="G64" s="3">
        <v>18</v>
      </c>
      <c r="H64">
        <v>1</v>
      </c>
      <c r="I64" t="s">
        <v>44</v>
      </c>
      <c r="J64">
        <f t="shared" si="28"/>
        <v>0.5</v>
      </c>
      <c r="K64">
        <f t="shared" si="29"/>
        <v>0.56399999999999995</v>
      </c>
      <c r="L64" s="4">
        <f t="shared" si="30"/>
        <v>0.28199999999999997</v>
      </c>
      <c r="O64">
        <f>_xlfn.IFS(F64="—",1,F64="=",2,F64=0,"")</f>
        <v>2</v>
      </c>
      <c r="P64">
        <f t="shared" si="31"/>
        <v>0</v>
      </c>
      <c r="Q64">
        <f t="shared" si="32"/>
        <v>1.1279999999999999</v>
      </c>
      <c r="R64">
        <f t="shared" si="33"/>
        <v>1.1279999999999999</v>
      </c>
    </row>
    <row r="65" spans="1:18" x14ac:dyDescent="0.4">
      <c r="A65" t="s">
        <v>12</v>
      </c>
      <c r="B65" t="s">
        <v>3</v>
      </c>
      <c r="C65">
        <v>1985</v>
      </c>
      <c r="D65" t="s">
        <v>1</v>
      </c>
      <c r="E65">
        <v>550</v>
      </c>
      <c r="F65" t="s">
        <v>0</v>
      </c>
      <c r="G65" s="3">
        <v>18</v>
      </c>
      <c r="H65">
        <v>2</v>
      </c>
      <c r="I65" t="s">
        <v>44</v>
      </c>
      <c r="J65">
        <f t="shared" si="28"/>
        <v>1.9850000000000001</v>
      </c>
      <c r="K65">
        <f t="shared" si="29"/>
        <v>0.55000000000000004</v>
      </c>
      <c r="L65" s="4">
        <f t="shared" si="30"/>
        <v>2.1835000000000004</v>
      </c>
      <c r="N65">
        <f>_xlfn.IFS(D65="—",1,D65="=",2,D65=0,"")</f>
        <v>1</v>
      </c>
      <c r="P65">
        <f t="shared" si="31"/>
        <v>3.97</v>
      </c>
      <c r="Q65">
        <f t="shared" si="32"/>
        <v>0</v>
      </c>
      <c r="R65">
        <f t="shared" si="33"/>
        <v>3.97</v>
      </c>
    </row>
    <row r="66" spans="1:18" x14ac:dyDescent="0.4">
      <c r="A66" t="s">
        <v>12</v>
      </c>
      <c r="B66" t="s">
        <v>5</v>
      </c>
      <c r="C66">
        <v>564</v>
      </c>
      <c r="D66" t="s">
        <v>2</v>
      </c>
      <c r="E66">
        <v>500</v>
      </c>
      <c r="F66" t="s">
        <v>0</v>
      </c>
      <c r="G66" s="3">
        <v>18</v>
      </c>
      <c r="H66">
        <v>1</v>
      </c>
      <c r="I66" t="s">
        <v>44</v>
      </c>
      <c r="J66">
        <f t="shared" si="28"/>
        <v>0.56399999999999995</v>
      </c>
      <c r="K66">
        <f t="shared" si="29"/>
        <v>0.5</v>
      </c>
      <c r="L66" s="4">
        <f t="shared" si="30"/>
        <v>0.28199999999999997</v>
      </c>
      <c r="N66">
        <f>_xlfn.IFS(D66="—",1,D66="=",2,D66=0,"")</f>
        <v>2</v>
      </c>
      <c r="P66">
        <f t="shared" si="31"/>
        <v>1.1279999999999999</v>
      </c>
      <c r="Q66">
        <f t="shared" si="32"/>
        <v>0</v>
      </c>
      <c r="R66">
        <f t="shared" si="33"/>
        <v>1.1279999999999999</v>
      </c>
    </row>
    <row r="67" spans="1:18" x14ac:dyDescent="0.4">
      <c r="A67" t="s">
        <v>12</v>
      </c>
      <c r="B67" t="s">
        <v>29</v>
      </c>
      <c r="C67">
        <v>500</v>
      </c>
      <c r="D67" t="s">
        <v>0</v>
      </c>
      <c r="E67">
        <v>564</v>
      </c>
      <c r="F67" t="s">
        <v>2</v>
      </c>
      <c r="G67" s="3">
        <v>18</v>
      </c>
      <c r="H67">
        <v>1</v>
      </c>
      <c r="I67" t="s">
        <v>44</v>
      </c>
      <c r="J67">
        <f t="shared" si="28"/>
        <v>0.5</v>
      </c>
      <c r="K67">
        <f t="shared" si="29"/>
        <v>0.56399999999999995</v>
      </c>
      <c r="L67" s="4">
        <f t="shared" si="30"/>
        <v>0.28199999999999997</v>
      </c>
      <c r="O67">
        <f>_xlfn.IFS(F67="—",1,F67="=",2,F67=0,"")</f>
        <v>2</v>
      </c>
      <c r="P67">
        <f t="shared" si="31"/>
        <v>0</v>
      </c>
      <c r="Q67">
        <f t="shared" si="32"/>
        <v>1.1279999999999999</v>
      </c>
      <c r="R67">
        <f t="shared" si="33"/>
        <v>1.1279999999999999</v>
      </c>
    </row>
    <row r="68" spans="1:18" x14ac:dyDescent="0.4">
      <c r="A68" t="s">
        <v>13</v>
      </c>
      <c r="B68" t="s">
        <v>3</v>
      </c>
      <c r="C68">
        <v>846</v>
      </c>
      <c r="D68" t="s">
        <v>1</v>
      </c>
      <c r="E68">
        <v>550</v>
      </c>
      <c r="F68" t="s">
        <v>0</v>
      </c>
      <c r="G68" s="3">
        <v>18</v>
      </c>
      <c r="H68">
        <v>2</v>
      </c>
      <c r="I68" t="s">
        <v>44</v>
      </c>
      <c r="J68">
        <f t="shared" si="28"/>
        <v>0.84599999999999997</v>
      </c>
      <c r="K68">
        <f t="shared" si="29"/>
        <v>0.55000000000000004</v>
      </c>
      <c r="L68" s="4">
        <f t="shared" si="30"/>
        <v>0.93060000000000009</v>
      </c>
      <c r="N68">
        <f>_xlfn.IFS(D68="—",1,D68="=",2,D68=0,"")</f>
        <v>1</v>
      </c>
      <c r="P68">
        <f t="shared" si="31"/>
        <v>1.6919999999999999</v>
      </c>
      <c r="Q68">
        <f t="shared" si="32"/>
        <v>0</v>
      </c>
      <c r="R68">
        <f t="shared" si="33"/>
        <v>1.6919999999999999</v>
      </c>
    </row>
    <row r="69" spans="1:18" x14ac:dyDescent="0.4">
      <c r="A69" t="s">
        <v>13</v>
      </c>
      <c r="B69" t="s">
        <v>4</v>
      </c>
      <c r="C69">
        <v>563</v>
      </c>
      <c r="D69" t="s">
        <v>1</v>
      </c>
      <c r="E69">
        <v>539</v>
      </c>
      <c r="F69" t="s">
        <v>0</v>
      </c>
      <c r="G69" s="3">
        <v>18</v>
      </c>
      <c r="H69">
        <v>2</v>
      </c>
      <c r="I69" t="s">
        <v>44</v>
      </c>
      <c r="J69">
        <f t="shared" si="28"/>
        <v>0.56299999999999994</v>
      </c>
      <c r="K69">
        <f t="shared" si="29"/>
        <v>0.53900000000000003</v>
      </c>
      <c r="L69" s="4">
        <f t="shared" si="30"/>
        <v>0.60691399999999995</v>
      </c>
      <c r="N69">
        <f>_xlfn.IFS(D69="—",1,D69="=",2,D69=0,"")</f>
        <v>1</v>
      </c>
      <c r="P69">
        <f t="shared" si="31"/>
        <v>1.1259999999999999</v>
      </c>
      <c r="Q69">
        <f t="shared" si="32"/>
        <v>0</v>
      </c>
      <c r="R69">
        <f t="shared" si="33"/>
        <v>1.1259999999999999</v>
      </c>
    </row>
    <row r="70" spans="1:18" x14ac:dyDescent="0.4">
      <c r="A70" t="s">
        <v>13</v>
      </c>
      <c r="B70" t="s">
        <v>5</v>
      </c>
      <c r="C70">
        <v>564</v>
      </c>
      <c r="D70" t="s">
        <v>1</v>
      </c>
      <c r="E70">
        <v>550</v>
      </c>
      <c r="F70" t="s">
        <v>0</v>
      </c>
      <c r="G70" s="3">
        <v>18</v>
      </c>
      <c r="H70">
        <v>1</v>
      </c>
      <c r="I70" t="s">
        <v>44</v>
      </c>
      <c r="J70">
        <f t="shared" si="28"/>
        <v>0.56399999999999995</v>
      </c>
      <c r="K70">
        <f t="shared" si="29"/>
        <v>0.55000000000000004</v>
      </c>
      <c r="L70" s="4">
        <f t="shared" si="30"/>
        <v>0.31019999999999998</v>
      </c>
      <c r="N70">
        <f>_xlfn.IFS(D70="—",1,D70="=",2,D70=0,"")</f>
        <v>1</v>
      </c>
      <c r="P70">
        <f t="shared" si="31"/>
        <v>0.56399999999999995</v>
      </c>
      <c r="Q70">
        <f t="shared" si="32"/>
        <v>0</v>
      </c>
      <c r="R70">
        <f t="shared" si="33"/>
        <v>0.56399999999999995</v>
      </c>
    </row>
    <row r="71" spans="1:18" x14ac:dyDescent="0.4">
      <c r="A71" t="s">
        <v>13</v>
      </c>
      <c r="B71" t="s">
        <v>29</v>
      </c>
      <c r="C71">
        <v>550</v>
      </c>
      <c r="D71" t="s">
        <v>0</v>
      </c>
      <c r="E71">
        <v>564</v>
      </c>
      <c r="F71" t="s">
        <v>1</v>
      </c>
      <c r="G71" s="3">
        <v>18</v>
      </c>
      <c r="H71">
        <v>1</v>
      </c>
      <c r="I71" t="s">
        <v>44</v>
      </c>
      <c r="J71">
        <f t="shared" si="28"/>
        <v>0.55000000000000004</v>
      </c>
      <c r="K71">
        <f t="shared" si="29"/>
        <v>0.56399999999999995</v>
      </c>
      <c r="L71" s="4">
        <f t="shared" si="30"/>
        <v>0.31019999999999998</v>
      </c>
      <c r="O71">
        <f>_xlfn.IFS(F71="—",1,F71="=",2,F71=0,"")</f>
        <v>1</v>
      </c>
      <c r="P71">
        <f t="shared" si="31"/>
        <v>0</v>
      </c>
      <c r="Q71">
        <f t="shared" si="32"/>
        <v>0.56399999999999995</v>
      </c>
      <c r="R71">
        <f t="shared" si="33"/>
        <v>0.56399999999999995</v>
      </c>
    </row>
    <row r="72" spans="1:18" x14ac:dyDescent="0.4">
      <c r="A72" t="s">
        <v>14</v>
      </c>
      <c r="B72" t="s">
        <v>3</v>
      </c>
      <c r="C72">
        <v>1604</v>
      </c>
      <c r="D72" t="s">
        <v>1</v>
      </c>
      <c r="E72">
        <v>550</v>
      </c>
      <c r="F72" t="s">
        <v>0</v>
      </c>
      <c r="G72" s="3">
        <v>18</v>
      </c>
      <c r="H72">
        <v>2</v>
      </c>
      <c r="I72" t="s">
        <v>44</v>
      </c>
      <c r="J72">
        <f t="shared" si="28"/>
        <v>1.6040000000000001</v>
      </c>
      <c r="K72">
        <f t="shared" si="29"/>
        <v>0.55000000000000004</v>
      </c>
      <c r="L72" s="4">
        <f t="shared" si="30"/>
        <v>1.7644000000000002</v>
      </c>
      <c r="N72">
        <f>_xlfn.IFS(D72="—",1,D72="=",2,D72=0,"")</f>
        <v>1</v>
      </c>
      <c r="P72">
        <f t="shared" si="31"/>
        <v>3.2080000000000002</v>
      </c>
      <c r="Q72">
        <f t="shared" si="32"/>
        <v>0</v>
      </c>
      <c r="R72">
        <f t="shared" si="33"/>
        <v>3.2080000000000002</v>
      </c>
    </row>
    <row r="73" spans="1:18" x14ac:dyDescent="0.4">
      <c r="A73" t="s">
        <v>14</v>
      </c>
      <c r="B73" t="s">
        <v>4</v>
      </c>
      <c r="C73">
        <v>564</v>
      </c>
      <c r="D73" t="s">
        <v>1</v>
      </c>
      <c r="E73">
        <v>539</v>
      </c>
      <c r="F73" t="s">
        <v>0</v>
      </c>
      <c r="G73" s="3">
        <v>18</v>
      </c>
      <c r="H73">
        <v>1</v>
      </c>
      <c r="I73" t="s">
        <v>44</v>
      </c>
      <c r="J73">
        <f t="shared" si="28"/>
        <v>0.56399999999999995</v>
      </c>
      <c r="K73">
        <f t="shared" si="29"/>
        <v>0.53900000000000003</v>
      </c>
      <c r="L73" s="4">
        <f t="shared" si="30"/>
        <v>0.30399599999999999</v>
      </c>
      <c r="N73">
        <f>_xlfn.IFS(D73="—",1,D73="=",2,D73=0,"")</f>
        <v>1</v>
      </c>
      <c r="P73">
        <f t="shared" si="31"/>
        <v>0.56399999999999995</v>
      </c>
      <c r="Q73">
        <f t="shared" si="32"/>
        <v>0</v>
      </c>
      <c r="R73">
        <f t="shared" si="33"/>
        <v>0.56399999999999995</v>
      </c>
    </row>
    <row r="74" spans="1:18" x14ac:dyDescent="0.4">
      <c r="A74" t="s">
        <v>14</v>
      </c>
      <c r="B74" t="s">
        <v>5</v>
      </c>
      <c r="C74">
        <v>564</v>
      </c>
      <c r="D74" t="s">
        <v>1</v>
      </c>
      <c r="E74">
        <v>550</v>
      </c>
      <c r="F74" t="s">
        <v>0</v>
      </c>
      <c r="G74" s="3">
        <v>18</v>
      </c>
      <c r="H74">
        <v>1</v>
      </c>
      <c r="I74" t="s">
        <v>44</v>
      </c>
      <c r="J74">
        <f t="shared" si="28"/>
        <v>0.56399999999999995</v>
      </c>
      <c r="K74">
        <f t="shared" si="29"/>
        <v>0.55000000000000004</v>
      </c>
      <c r="L74" s="4">
        <f t="shared" si="30"/>
        <v>0.31019999999999998</v>
      </c>
      <c r="N74">
        <f>_xlfn.IFS(D74="—",1,D74="=",2,D74=0,"")</f>
        <v>1</v>
      </c>
      <c r="P74">
        <f t="shared" si="31"/>
        <v>0.56399999999999995</v>
      </c>
      <c r="Q74">
        <f t="shared" si="32"/>
        <v>0</v>
      </c>
      <c r="R74">
        <f t="shared" si="33"/>
        <v>0.56399999999999995</v>
      </c>
    </row>
    <row r="75" spans="1:18" x14ac:dyDescent="0.4">
      <c r="A75" t="s">
        <v>14</v>
      </c>
      <c r="B75" t="s">
        <v>29</v>
      </c>
      <c r="C75">
        <v>550</v>
      </c>
      <c r="D75" t="s">
        <v>0</v>
      </c>
      <c r="E75">
        <v>564</v>
      </c>
      <c r="F75" t="s">
        <v>1</v>
      </c>
      <c r="G75" s="3">
        <v>18</v>
      </c>
      <c r="H75">
        <v>1</v>
      </c>
      <c r="I75" t="s">
        <v>44</v>
      </c>
      <c r="J75">
        <f t="shared" si="28"/>
        <v>0.55000000000000004</v>
      </c>
      <c r="K75">
        <f t="shared" si="29"/>
        <v>0.56399999999999995</v>
      </c>
      <c r="L75" s="4">
        <f t="shared" si="30"/>
        <v>0.31019999999999998</v>
      </c>
      <c r="O75">
        <f>_xlfn.IFS(F75="—",1,F75="=",2,F75=0,"")</f>
        <v>1</v>
      </c>
      <c r="P75">
        <f t="shared" si="31"/>
        <v>0</v>
      </c>
      <c r="Q75">
        <f t="shared" si="32"/>
        <v>0.56399999999999995</v>
      </c>
      <c r="R75">
        <f t="shared" si="33"/>
        <v>0.56399999999999995</v>
      </c>
    </row>
    <row r="76" spans="1:18" x14ac:dyDescent="0.4">
      <c r="A76" s="8" t="s">
        <v>47</v>
      </c>
      <c r="B76" s="8" t="s">
        <v>46</v>
      </c>
      <c r="C76" s="8">
        <v>90</v>
      </c>
      <c r="D76" s="8"/>
      <c r="E76" s="8">
        <v>1500</v>
      </c>
      <c r="F76" s="8" t="s">
        <v>0</v>
      </c>
      <c r="G76" s="9">
        <v>18</v>
      </c>
      <c r="H76" s="8">
        <v>1</v>
      </c>
      <c r="I76" s="8" t="s">
        <v>44</v>
      </c>
      <c r="J76" s="8">
        <f t="shared" si="28"/>
        <v>0.09</v>
      </c>
      <c r="K76" s="8">
        <f t="shared" si="29"/>
        <v>1.5</v>
      </c>
      <c r="L76" s="10">
        <f t="shared" si="30"/>
        <v>0.13500000000000001</v>
      </c>
      <c r="M76" s="8"/>
      <c r="N76" s="8" t="str">
        <f t="shared" ref="N76" si="34">_xlfn.IFS(D76="—",1,D76="=",2,D76=0,"")</f>
        <v/>
      </c>
      <c r="O76" s="8"/>
      <c r="P76" s="8" t="e">
        <f t="shared" ref="P76" si="35">N76*J76*H76</f>
        <v>#VALUE!</v>
      </c>
      <c r="Q76" s="8">
        <f t="shared" ref="Q76" si="36">O76*K76*H76</f>
        <v>0</v>
      </c>
      <c r="R76" s="8"/>
    </row>
    <row r="77" spans="1:18" x14ac:dyDescent="0.4">
      <c r="K77" s="7" t="s">
        <v>34</v>
      </c>
      <c r="L77" s="5">
        <f>SUM(L61:L76)</f>
        <v>9.0833949999999994</v>
      </c>
    </row>
    <row r="78" spans="1:18" x14ac:dyDescent="0.4">
      <c r="M78" s="7" t="s">
        <v>35</v>
      </c>
      <c r="R78" s="6">
        <f>SUM(R61:R77)</f>
        <v>18.820999999999998</v>
      </c>
    </row>
  </sheetData>
  <sortState xmlns:xlrd2="http://schemas.microsoft.com/office/spreadsheetml/2017/richdata2" ref="A2:M49">
    <sortCondition ref="I2:I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miedzianowski</dc:creator>
  <cp:lastModifiedBy>piotr miedzianowski</cp:lastModifiedBy>
  <dcterms:created xsi:type="dcterms:W3CDTF">2025-02-06T13:58:12Z</dcterms:created>
  <dcterms:modified xsi:type="dcterms:W3CDTF">2025-02-08T09:03:56Z</dcterms:modified>
</cp:coreProperties>
</file>